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 Carlos\Documents\UTS\Planeación\PEDI\Documentos Versión Final\"/>
    </mc:Choice>
  </mc:AlternateContent>
  <bookViews>
    <workbookView xWindow="0" yWindow="0" windowWidth="20490" windowHeight="7755" tabRatio="958" firstSheet="8" activeTab="11"/>
  </bookViews>
  <sheets>
    <sheet name="EXCELENCIA ACADÉMICA" sheetId="47" r:id="rId1"/>
    <sheet name="CIENCIA E INVESTIGACIÓN" sheetId="19" r:id="rId2"/>
    <sheet name="EXTENSIÓN Y GESTIÓN SOCIAL" sheetId="20" r:id="rId3"/>
    <sheet name="ASEGURAMIENTO DE LA CALIDAD " sheetId="22" r:id="rId4"/>
    <sheet name="INNOVACIÓN Y PRODUCTIVIDAD " sheetId="2" r:id="rId5"/>
    <sheet name="EMPRENDIMIENTO, CREATIVIDAD " sheetId="17" r:id="rId6"/>
    <sheet name="INTERNACIONALIZACIÓN" sheetId="26" r:id="rId7"/>
    <sheet name="COMUNIDAD Y CULTURA INSTITUCION" sheetId="21" r:id="rId8"/>
    <sheet name="DIVERSIDAD E INCLUSIÓN" sheetId="23" r:id="rId9"/>
    <sheet name="GOBERNABILIDAD Y GOBERNABILIDAD" sheetId="46" r:id="rId10"/>
    <sheet name="DESARROLLOGESTIÓNSOSTENIBILIDAD" sheetId="24" r:id="rId11"/>
    <sheet name="GESTIÓN INTEGRAL INSTITUCIONAL" sheetId="25" r:id="rId12"/>
    <sheet name="Hoja2" sheetId="48" state="hidden" r:id="rId13"/>
  </sheets>
  <externalReferences>
    <externalReference r:id="rId14"/>
    <externalReference r:id="rId15"/>
  </externalReferenc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22" l="1"/>
  <c r="O20" i="22"/>
  <c r="N20" i="22"/>
  <c r="M20" i="22"/>
  <c r="L20" i="22"/>
  <c r="K20" i="22"/>
  <c r="J20" i="22"/>
</calcChain>
</file>

<file path=xl/comments1.xml><?xml version="1.0" encoding="utf-8"?>
<comments xmlns="http://schemas.openxmlformats.org/spreadsheetml/2006/main">
  <authors>
    <author>Cielo Gómez Bustos</author>
  </authors>
  <commentList>
    <comment ref="J18" authorId="0" shapeId="0">
      <text>
        <r>
          <rPr>
            <b/>
            <sz val="9"/>
            <color indexed="81"/>
            <rFont val="Tahoma"/>
            <family val="2"/>
          </rPr>
          <t>Cielo Gómez Bustos:</t>
        </r>
        <r>
          <rPr>
            <sz val="9"/>
            <color indexed="81"/>
            <rFont val="Tahoma"/>
            <family val="2"/>
          </rPr>
          <t xml:space="preserve">
Ninguno porque todos los programas estan en primera autoevaluación de sus registros renovados, rwquisito para demorstrar condiciones iniciales</t>
        </r>
      </text>
    </comment>
    <comment ref="K18" authorId="0" shapeId="0">
      <text>
        <r>
          <rPr>
            <b/>
            <sz val="9"/>
            <color indexed="81"/>
            <rFont val="Tahoma"/>
            <family val="2"/>
          </rPr>
          <t>Cielo Gómez Bustos:</t>
        </r>
        <r>
          <rPr>
            <sz val="9"/>
            <color indexed="81"/>
            <rFont val="Tahoma"/>
            <family val="2"/>
          </rPr>
          <t xml:space="preserve">
Ing Sistemas</t>
        </r>
      </text>
    </comment>
    <comment ref="J19"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20" authorId="0" shapeId="0">
      <text>
        <r>
          <rPr>
            <b/>
            <sz val="9"/>
            <color indexed="81"/>
            <rFont val="Tahoma"/>
            <family val="2"/>
          </rPr>
          <t>Cielo Gómez Bustos:</t>
        </r>
        <r>
          <rPr>
            <sz val="9"/>
            <color indexed="81"/>
            <rFont val="Tahoma"/>
            <family val="2"/>
          </rPr>
          <t xml:space="preserve">
Acumulables</t>
        </r>
      </text>
    </comment>
    <comment ref="J20" authorId="0" shapeId="0">
      <text>
        <r>
          <rPr>
            <b/>
            <sz val="9"/>
            <color indexed="81"/>
            <rFont val="Tahoma"/>
            <family val="2"/>
          </rPr>
          <t>Cielo Gómez Bustos:</t>
        </r>
        <r>
          <rPr>
            <sz val="9"/>
            <color indexed="81"/>
            <rFont val="Tahoma"/>
            <family val="2"/>
          </rPr>
          <t xml:space="preserve">
Ing Electrónica</t>
        </r>
      </text>
    </comment>
    <comment ref="K20" authorId="0" shapeId="0">
      <text>
        <r>
          <rPr>
            <b/>
            <sz val="9"/>
            <color indexed="81"/>
            <rFont val="Tahoma"/>
            <family val="2"/>
          </rPr>
          <t>Cielo Gómez Bustos:</t>
        </r>
        <r>
          <rPr>
            <sz val="9"/>
            <color indexed="81"/>
            <rFont val="Tahoma"/>
            <family val="2"/>
          </rPr>
          <t xml:space="preserve">
Ing Electromecánica
Ing Telecomunicaciones</t>
        </r>
      </text>
    </comment>
    <comment ref="F22" authorId="0" shapeId="0">
      <text>
        <r>
          <rPr>
            <b/>
            <sz val="9"/>
            <color indexed="81"/>
            <rFont val="Tahoma"/>
            <family val="2"/>
          </rPr>
          <t>Cielo Gómez Bustos:</t>
        </r>
        <r>
          <rPr>
            <sz val="9"/>
            <color indexed="81"/>
            <rFont val="Tahoma"/>
            <family val="2"/>
          </rPr>
          <t xml:space="preserve">
No es acumulable</t>
        </r>
      </text>
    </comment>
    <comment ref="I22"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22" authorId="0" shapeId="0">
      <text>
        <r>
          <rPr>
            <b/>
            <sz val="9"/>
            <color indexed="81"/>
            <rFont val="Tahoma"/>
            <family val="2"/>
          </rPr>
          <t>Cielo Gómez Bustos:</t>
        </r>
        <r>
          <rPr>
            <sz val="9"/>
            <color indexed="81"/>
            <rFont val="Tahoma"/>
            <family val="2"/>
          </rPr>
          <t xml:space="preserve">
1. Plan de mejora de Electromecanica, telecomunicaciones- acreditación
2. Plan de mejora de Telecomunicaciones- acreditación
6. Plan de mejoramiento programas renovados 1 autoevaluación</t>
        </r>
      </text>
    </comment>
    <comment ref="K22"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22" authorId="0" shapeId="0">
      <text>
        <r>
          <rPr>
            <b/>
            <sz val="9"/>
            <color indexed="81"/>
            <rFont val="Tahoma"/>
            <family val="2"/>
          </rPr>
          <t>Cielo Gómez Bustos:</t>
        </r>
        <r>
          <rPr>
            <sz val="9"/>
            <color indexed="81"/>
            <rFont val="Tahoma"/>
            <family val="2"/>
          </rPr>
          <t xml:space="preserve">
1 autoe ACREDI
2 Autoeval 1
9 Autoeva 2</t>
        </r>
      </text>
    </comment>
    <comment ref="M22"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sharedStrings.xml><?xml version="1.0" encoding="utf-8"?>
<sst xmlns="http://schemas.openxmlformats.org/spreadsheetml/2006/main" count="1915" uniqueCount="775">
  <si>
    <t xml:space="preserve">MATRIZ DE INDICADORES PEDI </t>
  </si>
  <si>
    <t xml:space="preserve">EJE ESTRATÈGICO </t>
  </si>
  <si>
    <t>UTS DEL CONOCIMIENTO</t>
  </si>
  <si>
    <t>LINEA ESTRATEGICA</t>
  </si>
  <si>
    <t>LINEA 1: EXCELENCIA ACADÉMICA</t>
  </si>
  <si>
    <t>LÍDER DE LÍNEA ESTRATÉGICA</t>
  </si>
  <si>
    <t>Aportes a CONDICIONES DE CALIDAD (Decreto 1330 de 2019)</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</si>
  <si>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</si>
  <si>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</si>
  <si>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</si>
  <si>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</si>
  <si>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</si>
  <si>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</si>
  <si>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</si>
  <si>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</si>
  <si>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</si>
  <si>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</si>
  <si>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Aportes a FACTORES DE CALIDAD (Acuerdo 02 de 2020)</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</si>
  <si>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</si>
  <si>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</si>
  <si>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</si>
  <si>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</si>
  <si>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</si>
  <si>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</si>
  <si>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</si>
  <si>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</si>
  <si>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</si>
  <si>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</si>
  <si>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</si>
  <si>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</si>
  <si>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</si>
  <si>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</si>
  <si>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</si>
  <si>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</si>
  <si>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</si>
  <si>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ALTA</t>
  </si>
  <si>
    <t>EFICIENCIA</t>
  </si>
  <si>
    <t>SEMESTRAL</t>
  </si>
  <si>
    <t>ANUAL</t>
  </si>
  <si>
    <t>PRODUCTO</t>
  </si>
  <si>
    <t>MEDIA</t>
  </si>
  <si>
    <t>EFICACIA</t>
  </si>
  <si>
    <t>LíNEA 2: CIENCIA E INVESTIGACIÓN</t>
  </si>
  <si>
    <t>GESTIÓN DEL CONOCIMIENTO</t>
  </si>
  <si>
    <t>Ambiente y cultura institucional en ciencia, tecnología e innovación.</t>
  </si>
  <si>
    <t xml:space="preserve">Número de proyectos  de investigación formulados y presentados en convocatorias externas. </t>
  </si>
  <si>
    <t>Número de registros de software ante la (DNDA) Dirección Nacional  de Derechos de Autor.</t>
  </si>
  <si>
    <t>Número de diseños en prototipos industriales.</t>
  </si>
  <si>
    <t>Número de prototipos industriales.</t>
  </si>
  <si>
    <t xml:space="preserve">Número de desarrollos tecnológicos. </t>
  </si>
  <si>
    <t xml:space="preserve">Cooperación nacional e internacional. </t>
  </si>
  <si>
    <t>Número de acciones de extensión realizadas con socios estratégicos y alianzas.</t>
  </si>
  <si>
    <t>PRODUCCIÓN ACADÉMICA, CIENTÍFICA Y TECNOLÓGICA</t>
  </si>
  <si>
    <t xml:space="preserve">La investigación y los focos estratégicos del contexto global. </t>
  </si>
  <si>
    <t>Número de proyectos ejecutados.</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</si>
  <si>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</si>
  <si>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</si>
  <si>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</si>
  <si>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</si>
  <si>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</si>
  <si>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</si>
  <si>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</si>
  <si>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</si>
  <si>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</si>
  <si>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</si>
  <si>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</si>
  <si>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</si>
  <si>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</si>
  <si>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 xml:space="preserve">EJE ESTRATÉGICO </t>
  </si>
  <si>
    <t>LÍNEA ESTRATÉGICA</t>
  </si>
  <si>
    <t xml:space="preserve">LÍNEA 3: EXTENSIÓN Y GESTIÓN SOCIAL </t>
  </si>
  <si>
    <t>LÍDER DE LA LÍNEA ESTRATÉGICA</t>
  </si>
  <si>
    <t>CONDICIÓN 5. Investigación, Innovación y/o Creación Artística y Cultural</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</si>
  <si>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</si>
  <si>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</si>
  <si>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</si>
  <si>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</si>
  <si>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</si>
  <si>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</si>
  <si>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</si>
  <si>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</si>
  <si>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</si>
  <si>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</si>
  <si>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</si>
  <si>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</si>
  <si>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</si>
  <si>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</si>
  <si>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</si>
  <si>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</si>
  <si>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</si>
  <si>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</si>
  <si>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</si>
  <si>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</si>
  <si>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</si>
  <si>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</si>
  <si>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</si>
  <si>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</si>
  <si>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</si>
  <si>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</si>
  <si>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</si>
  <si>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</si>
  <si>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</si>
  <si>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</si>
  <si>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</si>
  <si>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</si>
  <si>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</si>
  <si>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Ampliar la oferta institucional de educación continua (cursos, talleres, seminarios, diplomados) que responda a las necesidades del mundo laboral y permita la actualización de conocimientos de la comunidad uteísta.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</si>
  <si>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</si>
  <si>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</si>
  <si>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</si>
  <si>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</si>
  <si>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</si>
  <si>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</si>
  <si>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</si>
  <si>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</si>
  <si>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</si>
  <si>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</si>
  <si>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</si>
  <si>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Oficina de Autoevaluación y Calidad</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</si>
  <si>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</si>
  <si>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</si>
  <si>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</si>
  <si>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</si>
  <si>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</si>
  <si>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</si>
  <si>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</si>
  <si>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</si>
  <si>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</si>
  <si>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</si>
  <si>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</si>
  <si>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Oficina de Autoevaluación y Calidad
Decanaturas de Facultad
Coordinaciones Académicas</t>
  </si>
  <si>
    <t>UTS INNOVA</t>
  </si>
  <si>
    <t>LINEA ESTRATÉGICA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</si>
  <si>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</si>
  <si>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</si>
  <si>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</si>
  <si>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</si>
  <si>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</si>
  <si>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</si>
  <si>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</si>
  <si>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</si>
  <si>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</si>
  <si>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</si>
  <si>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Oficina de Desarrollo Académico 
Grupo de Bienestar Institucional</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</si>
  <si>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</si>
  <si>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</si>
  <si>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</si>
  <si>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</si>
  <si>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</si>
  <si>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</si>
  <si>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</si>
  <si>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</si>
  <si>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Oficina de Infraestructura</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</si>
  <si>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</si>
  <si>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</si>
  <si>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</si>
  <si>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</si>
  <si>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</si>
  <si>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</si>
  <si>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</si>
  <si>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</si>
  <si>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CENTRO DE INNOVACIÓN Y PRODUCTIVIDAD - CIP</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</si>
  <si>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</si>
  <si>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</si>
  <si>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</si>
  <si>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 xml:space="preserve">Puesta en marcha del Centro de Innovación y Productividad de las UTS (CIP-UTS) articulado con los sistemas nacionales y regionales de innovación. </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</si>
  <si>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</si>
  <si>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</si>
  <si>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</si>
  <si>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</si>
  <si>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</si>
  <si>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</si>
  <si>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Oficina de Relaciones
Interinstitucionales e
Internacionales
Decanaturas de Facultad
Dirección de Investigaciones y Extensión</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</si>
  <si>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</si>
  <si>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</si>
  <si>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</si>
  <si>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</si>
  <si>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</si>
  <si>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Oficina de Relaciones
Interinstitucionales e
Internacionales
Decanaturas de Facultad</t>
  </si>
  <si>
    <t>30 convenios firmados para prácticas (vigencia 2020)</t>
  </si>
  <si>
    <t>Oficina de Relaciones
Interinstitucionales e
Internacionales</t>
  </si>
  <si>
    <t>Número de convenios interadministrativos activos</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</si>
  <si>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</si>
  <si>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</si>
  <si>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</si>
  <si>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</si>
  <si>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</si>
  <si>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</si>
  <si>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</si>
  <si>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</si>
  <si>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</si>
  <si>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</si>
  <si>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</si>
  <si>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</si>
  <si>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</si>
  <si>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</si>
  <si>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</si>
  <si>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</si>
  <si>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</si>
  <si>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</si>
  <si>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</si>
  <si>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</si>
  <si>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</si>
  <si>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</si>
  <si>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</si>
  <si>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</si>
  <si>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</si>
  <si>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</si>
  <si>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</si>
  <si>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</si>
  <si>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</si>
  <si>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</si>
  <si>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</si>
  <si>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LÍNEA 8: COMUNIDAD Y CULTURA INSTITUCIONAL</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</si>
  <si>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</si>
  <si>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</si>
  <si>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</si>
  <si>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</si>
  <si>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</si>
  <si>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</si>
  <si>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</si>
  <si>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</si>
  <si>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</si>
  <si>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</si>
  <si>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</si>
  <si>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</si>
  <si>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</si>
  <si>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</si>
  <si>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</si>
  <si>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</si>
  <si>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</si>
  <si>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</si>
  <si>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</si>
  <si>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</si>
  <si>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</si>
  <si>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</si>
  <si>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</si>
  <si>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</si>
  <si>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</si>
  <si>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</si>
  <si>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</si>
  <si>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</si>
  <si>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</si>
  <si>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</si>
  <si>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</si>
  <si>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</si>
  <si>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</si>
  <si>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</si>
  <si>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Oficina de Desarrollo Académico</t>
  </si>
  <si>
    <t xml:space="preserve">Número atenciones a estudiantes en tutorías </t>
  </si>
  <si>
    <t>4500 atenciones a estudiantes en 2020 (tutorías)</t>
  </si>
  <si>
    <t xml:space="preserve">Número de horas asignadas para desarrollar a las tutorías </t>
  </si>
  <si>
    <t>300 horas asignadas para tutorías en 2020</t>
  </si>
  <si>
    <t>Número de atenciones a estudiantes en monitoria  de pares</t>
  </si>
  <si>
    <t>1000 atenciones a estudiantes en 2020 (monitorias)</t>
  </si>
  <si>
    <t>Número de estudiantes monitores</t>
  </si>
  <si>
    <t>40 estudiantes monitores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</si>
  <si>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</si>
  <si>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</si>
  <si>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</si>
  <si>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</si>
  <si>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 xml:space="preserve">Crear el sistema de caracterización de la comunidad uteísta que cumpla con la ley de protección de datos personales y permita el acceso a programas y actividades institucionales conforme a las necesidades de la población. </t>
  </si>
  <si>
    <t>Formulario de Inscripción en línea Oficina de Admisiones, Registro y Control</t>
  </si>
  <si>
    <t xml:space="preserve">Desarrollar el sistema de caracterización de la comunidad uteísta que cumpla con la ley de protección de datos personales y permita el acceso a programas y actividades institucionales conforme a las necesidades de la población. </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</si>
  <si>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</si>
  <si>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</si>
  <si>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</si>
  <si>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</si>
  <si>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</si>
  <si>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</si>
  <si>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 xml:space="preserve"> Grupo Departamento de Humanidades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</si>
  <si>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</si>
  <si>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</si>
  <si>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</si>
  <si>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</si>
  <si>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</si>
  <si>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</si>
  <si>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 xml:space="preserve">Grupo Departamento de Humanidades </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</si>
  <si>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</si>
  <si>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</si>
  <si>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 Oficina de Desarrollo Académico </t>
  </si>
  <si>
    <t xml:space="preserve">Implementar programa de formación docente para atender a personas con dificultades de aprendizaje. </t>
  </si>
  <si>
    <t xml:space="preserve">Oferta formativa de capacitación docente.  </t>
  </si>
  <si>
    <t>INCLUSIÓN SOCIAL, DESARROLLO REGIONAL Y PROYECCIÓN COMUNITARIA</t>
  </si>
  <si>
    <t>Grupo  Extensión Institucional</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</si>
  <si>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</si>
  <si>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</si>
  <si>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</si>
  <si>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</si>
  <si>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</si>
  <si>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</si>
  <si>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</si>
  <si>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</si>
  <si>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</si>
  <si>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</si>
  <si>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</si>
  <si>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</si>
  <si>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</si>
  <si>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</si>
  <si>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</si>
  <si>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</si>
  <si>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</si>
  <si>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</si>
  <si>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</si>
  <si>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</si>
  <si>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</si>
  <si>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</si>
  <si>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Sensibilizar a la comunidad Uteísta en temas propios de cada área de gestión que fomenten la cultura de planear, hacer, verificar y actuar en pro del mejoramiento continuo de la institución.</t>
  </si>
  <si>
    <t>Oficina de Planeación
Vicerrectoría Administrativa y Financera</t>
  </si>
  <si>
    <r>
      <t>Jornadas de  Sensibilización a la comunidad uteísta en temas que fomenten la cultura de calidad y el mejoramiento continuo de la institución.</t>
    </r>
    <r>
      <rPr>
        <sz val="10"/>
        <color theme="5" tint="-0.499984740745262"/>
        <rFont val="Calibri"/>
        <family val="2"/>
        <scheme val="minor"/>
      </rPr>
      <t/>
    </r>
  </si>
  <si>
    <t>Oficina de Planeación
Dirección Administrativa de
Talento Humano</t>
  </si>
  <si>
    <t>Formación a personal de carrera administrativa y libre nombramiento y remoción vinculado a la institución en sistemas integrados de gestión que apoyan los procesos institucionales.</t>
  </si>
  <si>
    <r>
      <t xml:space="preserve">Grupo de Seguridad y Salud en el Trabajo
Oficina de Planeación/ SIG
Grupo Gestión Documental
Programa Ingeniería </t>
    </r>
    <r>
      <rPr>
        <sz val="10"/>
        <rFont val="Calibri"/>
        <family val="2"/>
        <scheme val="minor"/>
      </rPr>
      <t xml:space="preserve">Ambiental </t>
    </r>
  </si>
  <si>
    <t>Evento "Semana Sistemas Integrados de Gestión".</t>
  </si>
  <si>
    <t>Semana de Seguridad y Salud en el Trabajo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</si>
  <si>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</si>
  <si>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</si>
  <si>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Grupo de Seguridad y Salud en el Trabajo</t>
  </si>
  <si>
    <t>Sistema de Gestión de Seguridad y Salud en el Trabajo</t>
  </si>
  <si>
    <t>Plan Sostenibilidad Ambiental 
Norma ISO 14001</t>
  </si>
  <si>
    <t xml:space="preserve">Plan Sostenibilidad Ambiental
</t>
  </si>
  <si>
    <t>Certificación del Sistema de Gestión Ambiental</t>
  </si>
  <si>
    <t>Grupo de Gestión Documental</t>
  </si>
  <si>
    <t>50 metros lineales</t>
  </si>
  <si>
    <t>Programa de Gestión y Plan Institucional de Archivo</t>
  </si>
  <si>
    <t>Capacitaciones de Gestión Documental</t>
  </si>
  <si>
    <t>Oficina de Planeación</t>
  </si>
  <si>
    <t>Desarrollar auditorías de seguimiento por el ente certificador</t>
  </si>
  <si>
    <t>Certificación del Sistema de Calidad. Fecha: Junio 07 / 2019-Junio 02 / 2022</t>
  </si>
  <si>
    <t>Desarrollar auditorías de recertificación por el ente certificador</t>
  </si>
  <si>
    <r>
      <t>Grupo de Extensión Institucional
Decanaturas de Facultad
Oficina de Relaciones
Interinstitucionales e
Internacionales</t>
    </r>
    <r>
      <rPr>
        <sz val="10"/>
        <color rgb="FFFF0000"/>
        <rFont val="Calibri"/>
        <family val="2"/>
        <scheme val="minor"/>
      </rPr>
      <t xml:space="preserve"> </t>
    </r>
  </si>
  <si>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</si>
  <si>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</si>
  <si>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</si>
  <si>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</si>
  <si>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</si>
  <si>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</si>
  <si>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 xml:space="preserve">Oficina de Planeación
Grupo Recursos Informáticos </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</si>
  <si>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</si>
  <si>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</si>
  <si>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</si>
  <si>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</si>
  <si>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</si>
  <si>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Oficina de Planeación
Grupo de Recursos Informáticos</t>
  </si>
  <si>
    <t>Generar informes de resultados cualitativos y cuantitativos que permitan realizar análisis en términos de calidad y mejora continua, en consonancia con los lineamientos aplicados para las instituciones de educación superior.</t>
  </si>
  <si>
    <t>Grupo de Recursos Informáticos
Líderes de Procesos</t>
  </si>
  <si>
    <t>Informes de resultados cualitativos y cuantitativos que permitan realizar análisis en términos de calidad y mejora continua,</t>
  </si>
  <si>
    <t>Informes: Plan de Acción Institucional, Plan de Acción Integrado Institucional, Ejecucion de Plan de Accion 
Informes de Gestión
Informes Estadísticos Institucionales</t>
  </si>
  <si>
    <t xml:space="preserve">Tecnología, conocimiento y sociedad.      </t>
  </si>
  <si>
    <t>Implementar programas de cultura de innovación, apropiación y transferencia de conocimiento y tecnología.</t>
  </si>
  <si>
    <t>Promover estrategias de formación en el manejo de segunda lengua para la comunidad uteísta.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</si>
  <si>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</si>
  <si>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</si>
  <si>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</si>
  <si>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</si>
  <si>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</si>
  <si>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Número de  campañas  desarrolladas  para  el fomento de la cultura verde en la comunidad uteísta.</t>
  </si>
  <si>
    <t>LINEA 10: GOBERNABILIDAD Y GOBERNANZA</t>
  </si>
  <si>
    <t xml:space="preserve">LIDER DE LA LINEA ESTRATÉGICA                         </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</si>
  <si>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</si>
  <si>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</si>
  <si>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</si>
  <si>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</si>
  <si>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</si>
  <si>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</si>
  <si>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</si>
  <si>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</si>
  <si>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</si>
  <si>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</si>
  <si>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</si>
  <si>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</si>
  <si>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</si>
  <si>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 xml:space="preserve">
Oficina de Planeación
</t>
  </si>
  <si>
    <t>Resolución 02-476 (Creación de Grupos de Trabajo)</t>
  </si>
  <si>
    <t>Oficina de Relaciones
Interinstitucionales e
Internacionales
Decanaturas de Facultad
Dirección de Investigaciones y Extensión
Bienestar Institucional
Direccion Administrativa de Talento Humano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</si>
  <si>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</si>
  <si>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</si>
  <si>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 xml:space="preserve">Secretaria General
</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</si>
  <si>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</si>
  <si>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</si>
  <si>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</si>
  <si>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</si>
  <si>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</si>
  <si>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</si>
  <si>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</si>
  <si>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</si>
  <si>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</si>
  <si>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</si>
  <si>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</si>
  <si>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</si>
  <si>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</si>
  <si>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</si>
  <si>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Oficina de Planeación
Dirección de Investigaciones y Extensión
Oficina de Desarrollo Académico
Dirección Administrativa de Talento Humano</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</si>
  <si>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</si>
  <si>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1-Plan Institucional de Capcacitación PIC
2-Código de Integridad 
3-Política Institucional sobre Equidad y Género</t>
  </si>
  <si>
    <t xml:space="preserve">
Grupo de Bienestar Institucional
Dirección Administrativa de Talento Humano</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</si>
  <si>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</si>
  <si>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</si>
  <si>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</si>
  <si>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</si>
  <si>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t>Número de proyectos de investigación aplicada avalados por la institución.</t>
  </si>
  <si>
    <t xml:space="preserve">Número de proyectos y/o productos de investigación y extensión en redes de valor. </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</si>
  <si>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</si>
  <si>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</si>
  <si>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</si>
  <si>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</si>
  <si>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</si>
  <si>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</si>
  <si>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</si>
  <si>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</si>
  <si>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</si>
  <si>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</si>
  <si>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</si>
  <si>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</si>
  <si>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Porcentaje de participación de la comunidad uteísta en las campañas de sensibilización en asuntos de género, equidad, diversidad e inclusión.</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</si>
  <si>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</si>
  <si>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</si>
  <si>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Estrategias de divulgación acerca del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</si>
  <si>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</si>
  <si>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</si>
  <si>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Crear proceso o grupo de trabajo para  movilidad y visibilidad académica que propicie estrategias de intercambio de conocimientos y experiencias pedagógicas, académicas, científicas y culturales, nivel nacional e internacional.</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</si>
  <si>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</si>
  <si>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</si>
  <si>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</si>
  <si>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</si>
  <si>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Cultura ciudadana y formación integral.</t>
  </si>
  <si>
    <t>Investigación aplicada al servicio del sector externo.</t>
  </si>
  <si>
    <r>
      <t>MEDICIÓN DE LAS METAS
(</t>
    </r>
    <r>
      <rPr>
        <sz val="10"/>
        <color theme="1"/>
        <rFont val="Calibri"/>
        <family val="2"/>
        <scheme val="minor"/>
      </rPr>
      <t>Anual o Acumulado)</t>
    </r>
  </si>
  <si>
    <t>Grupo de Extensión Institucional</t>
  </si>
  <si>
    <t>Grupo de Extensión Institucional
Decanaturas de Facultad</t>
  </si>
  <si>
    <t>Grupo de Extensión Institucional 
Decanaturas de Facultad</t>
  </si>
  <si>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</si>
  <si>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</si>
  <si>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</si>
  <si>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</si>
  <si>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</si>
  <si>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</si>
  <si>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</si>
  <si>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</si>
  <si>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</si>
  <si>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</si>
  <si>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</si>
  <si>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</si>
  <si>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</si>
  <si>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</si>
  <si>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</si>
  <si>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</si>
  <si>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</si>
  <si>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</si>
  <si>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</si>
  <si>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</si>
  <si>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</si>
  <si>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</si>
  <si>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</si>
  <si>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</si>
  <si>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Grupo de Bienestar Institucional
Oficina de Relaciones Interinstitucionales e Internacionales</t>
  </si>
  <si>
    <t xml:space="preserve"> Grupo Departamento de Humanidades
Grupo de Bienestar Institucional</t>
  </si>
  <si>
    <t xml:space="preserve"> Grupo Departamento de Humanidades
Dirección Administrativa de Talento Humano
Grupo de Bienestar Institucional</t>
  </si>
  <si>
    <t>Dirección Administrativa de Talento Humano
Grupo de Bienestar Institucional</t>
  </si>
  <si>
    <t xml:space="preserve">Dirección Administrativa de Talento Humano
Grupo de Bienestar Institucional
Oficina de Desarrollo Académico </t>
  </si>
  <si>
    <t>Coordinación Programa Profesional en Actividad Física y Deporte 
Grupo Bienestar Institucional
Oficina de Relaciones Interinstitucionales e Internacionales</t>
  </si>
  <si>
    <t>Grupo de Bienestar Institucional</t>
  </si>
  <si>
    <t>Oficina de Desarrollo Académico
Grupo de Bienestar institucional</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</si>
  <si>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</si>
  <si>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</si>
  <si>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</si>
  <si>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Número de estrategias que muestren las aptitudes artísticas y culturales de la comunidad uteísta fomentando la construcción de la paz.</t>
  </si>
  <si>
    <t xml:space="preserve">Secretaría General </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</si>
  <si>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</si>
  <si>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</si>
  <si>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</si>
  <si>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</si>
  <si>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</si>
  <si>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</si>
  <si>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</si>
  <si>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</si>
  <si>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</si>
  <si>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</si>
  <si>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</si>
  <si>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</si>
  <si>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</si>
  <si>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Dirección Administrativa de  Talento Humano
Grupo de Bienestar Institucional</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</si>
  <si>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</si>
  <si>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</si>
  <si>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</si>
  <si>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</si>
  <si>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</si>
  <si>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</si>
  <si>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</si>
  <si>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</si>
  <si>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</si>
  <si>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</si>
  <si>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</si>
  <si>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</si>
  <si>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</si>
  <si>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</si>
  <si>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</si>
  <si>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</si>
  <si>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</si>
  <si>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</si>
  <si>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</si>
  <si>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</si>
  <si>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</si>
  <si>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</si>
  <si>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</si>
  <si>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</si>
  <si>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</si>
  <si>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</si>
  <si>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</si>
  <si>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</si>
  <si>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</si>
  <si>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</si>
  <si>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</si>
  <si>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</si>
  <si>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</si>
  <si>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</si>
  <si>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</si>
  <si>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Estrategias de innovación  educativas diseñadas e implementadas en cada programa académico</t>
  </si>
  <si>
    <t>Cultura y pensamiento.</t>
  </si>
  <si>
    <t>ALTA 
(91%)</t>
  </si>
  <si>
    <t>ALTA 
(84%)</t>
  </si>
  <si>
    <t>ALTA 
(100%)</t>
  </si>
  <si>
    <t>MEDIA 
(79%)</t>
  </si>
  <si>
    <t>ALTA 
(80%)</t>
  </si>
  <si>
    <t>MEDIA 
(74%)</t>
  </si>
  <si>
    <t>ALTA 
(98%)</t>
  </si>
  <si>
    <t xml:space="preserve">RECURSOS PROPIOS DE INVERSIÓN </t>
  </si>
  <si>
    <t>RECURSOS PROPIOS BIBLIOTECA</t>
  </si>
  <si>
    <t>RECURSOS POR INVESTIGACIÓN BÁSICA Y APLICADA</t>
  </si>
  <si>
    <t>RECURSOS DE FUNCIONAMIENTO</t>
  </si>
  <si>
    <t>RECURSOS PRO UIS</t>
  </si>
  <si>
    <t>ORDENANZA DEPARTAMENTAL SMMLV</t>
  </si>
  <si>
    <t>CONVENIOS INTERADMINISTRATIVOS GOBERNACIÓN</t>
  </si>
  <si>
    <t>RECURSOS DE LA NACIÓN</t>
  </si>
  <si>
    <t>OTROS PROGRAMAS DE INVERSION</t>
  </si>
  <si>
    <t xml:space="preserve">RECURSOS DE BIENESTAR INSTITUCIONAL </t>
  </si>
  <si>
    <t>NO APLICA PARA FUENTE DE INVERSION</t>
  </si>
  <si>
    <t>RUBRO PROYECCION SOCIAL</t>
  </si>
  <si>
    <t>DECANATURA FACULTAD CIENCIAS SOCIOECONÓMICAS Y EMPRESARIALES</t>
  </si>
  <si>
    <t>OFICINA DE EXTENSIÓN INSTITUCIONAL</t>
  </si>
  <si>
    <t>OFICINA DE AUTOEVALUACIÓN Y CALIDAD</t>
  </si>
  <si>
    <t>LÍDER GRUPO INVESTIGACIÓN INGENIERÍA ELÉCTRICA</t>
  </si>
  <si>
    <t>COORDINACIÓN PROGRAMA ADMINISTRACIÓN DE EMPRESAS</t>
  </si>
  <si>
    <t>OFICINA DE RELACIONES INTERINSTITUCIONALES E INTERNACIONALES</t>
  </si>
  <si>
    <t>GRUPO DE BIENESTAR INSTITUCIONAL</t>
  </si>
  <si>
    <t>OFICINA DE DESARROLLO ACADÉMICO</t>
  </si>
  <si>
    <t>DIRECCIÓN ADMINISTRATIVA DE TALENTO HUMANO</t>
  </si>
  <si>
    <t>DECANATURA FACULTAD CIENCIAS NATURALES E INGENIERÍAS</t>
  </si>
  <si>
    <t>OFICINA DE PLANEACIÓN</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</si>
  <si>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</si>
  <si>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</si>
  <si>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Porcentaje de participación estudiantes respecto al número de estudiantes matriculados.</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</si>
  <si>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</si>
  <si>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</si>
  <si>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Decanaturas de Facultad
Oficina de Desarrollo Académico.</t>
  </si>
  <si>
    <t>ALTA
(87%)</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</si>
  <si>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</si>
  <si>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</si>
  <si>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</si>
  <si>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</si>
  <si>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</si>
  <si>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</si>
  <si>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</si>
  <si>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</si>
  <si>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Decanaturas de Facultad 
Oficina de Desarrollo Académico .                  Oficina de Relaciones Interinstitucionales e Internacionales. </t>
  </si>
  <si>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</si>
  <si>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</si>
  <si>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</si>
  <si>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</si>
  <si>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</si>
  <si>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</si>
  <si>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</si>
  <si>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Puntos de resultados de la prueba Saber TyT por programas académicos por encima de la media nacional.</t>
  </si>
  <si>
    <t>UTS
6 puntos por encima de la media nacional</t>
  </si>
  <si>
    <t>8 puntos</t>
  </si>
  <si>
    <t>10 puntos</t>
  </si>
  <si>
    <t>12 puntos</t>
  </si>
  <si>
    <t>14 puntos</t>
  </si>
  <si>
    <t>16 puntos</t>
  </si>
  <si>
    <t>18 puntos</t>
  </si>
  <si>
    <t>20 puntos</t>
  </si>
  <si>
    <t>Puntos de resultados de la prueba SABER PRO por programas académicos por encima de la media nacional.</t>
  </si>
  <si>
    <t>UTS
5 puntos por debajo de la media nacional</t>
  </si>
  <si>
    <t>-3 puntos</t>
  </si>
  <si>
    <t>-1 puntos</t>
  </si>
  <si>
    <t>1 puntos</t>
  </si>
  <si>
    <t>3 puntos</t>
  </si>
  <si>
    <t>5 puntos</t>
  </si>
  <si>
    <t>7 puntos</t>
  </si>
  <si>
    <t>9 puntos</t>
  </si>
  <si>
    <t xml:space="preserve">OFERTAS ACADÉMICAS 
</t>
  </si>
  <si>
    <t xml:space="preserve">Aumentar el número de estudiantes matriculados en los programas académicos de la institución.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</si>
  <si>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</si>
  <si>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</si>
  <si>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</si>
  <si>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Decanaturas de Facultad
Oficina de Desarrollo académico.</t>
  </si>
  <si>
    <t>MEDIA
(60%)</t>
  </si>
  <si>
    <t>Porcentaje de estudiantes matriculados sobre los inscritos.</t>
  </si>
  <si>
    <t>Porcentaje de permanencia.</t>
  </si>
  <si>
    <t>Porcentaje de pronta graduación.</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</si>
  <si>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</si>
  <si>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</si>
  <si>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</si>
  <si>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</si>
  <si>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Decanaturas de Facultad</t>
  </si>
  <si>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</si>
  <si>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</si>
  <si>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</si>
  <si>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</si>
  <si>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</si>
  <si>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Oficina de Desarrollo Académico .                             Grupo de Bienestar  Institucional.</t>
  </si>
  <si>
    <t>Porcentaje de Docentes capacitados en relación a los docentes contratados</t>
  </si>
  <si>
    <t>AMBIENTES DE APRENDIZAJE</t>
  </si>
  <si>
    <t xml:space="preserve">Fomentar el uso de diversos ambientes de aprendizaje, para soportar los procesos formativos. </t>
  </si>
  <si>
    <t>20.000 consultas de estudiantes (material bibliográfico)</t>
  </si>
  <si>
    <t>1060 consultas docentes
(material bibliográfico)</t>
  </si>
  <si>
    <t>Porcentaje de uso de recursos educativos digitales en relación a los cursos existentes.</t>
  </si>
  <si>
    <t>Número de consultas bibliográficas  de docentes contratados.</t>
  </si>
  <si>
    <t xml:space="preserve">Número de estudiantes matriculados promedio anual en los programas académicos. </t>
  </si>
  <si>
    <t>Porcentaje de estudiantes  del primer nivel de formación propedéutica que presentan prueba contraste.</t>
  </si>
  <si>
    <t>VINCULACIÓN Y PERFECCIONAMIENTO DOCENTE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</si>
  <si>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</si>
  <si>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</si>
  <si>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</si>
  <si>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</si>
  <si>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</si>
  <si>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</si>
  <si>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</si>
  <si>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</si>
  <si>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</si>
  <si>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</si>
  <si>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</si>
  <si>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Fortalecer el bienestar social  y el desarrollo integral en correspondencia con el modelo de gobernanza UteÍsta, extendida a la comunidad Institucional.</t>
  </si>
  <si>
    <t xml:space="preserve">Fomentar el conocimiento, apropiación y sentido de pertenencia de la comunidad Uteísta en los diferentes sistemas integrados de gestión. </t>
  </si>
  <si>
    <t>Fortalecimiento  del sistema de gestión de seguridad y salud en el trabajo.</t>
  </si>
  <si>
    <t xml:space="preserve">Certificar y fortalecer el sistema de gestión ambiental. </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</si>
  <si>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</si>
  <si>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</si>
  <si>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</si>
  <si>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</si>
  <si>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 xml:space="preserve">Número de proyectos de investigación en ciencia, tecnología e innovación, avalados institucionalmente. </t>
  </si>
  <si>
    <t>Número de productos  en la tipología Apropiación Social del Conocimiento (ASC) específicamente en estrategias pedagógicas, eventos científicos y/o académicos, estrategias de comunicación, talleres de creación y generación de contenidos.</t>
  </si>
  <si>
    <t>Número de productos en las tipologías Desarrollo Tecnológico e Innovación (DTI) y Apropiación Social del Conocimiento (ASC).</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</si>
  <si>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</si>
  <si>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</si>
  <si>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</si>
  <si>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</si>
  <si>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</si>
  <si>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</si>
  <si>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</si>
  <si>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</si>
  <si>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t>Número de estrategias que fomenten la capacidad de relacionarse y comunicarse dentro de la comunidad uteísta y el sentido de pertenencia y compromiso individual con la institución.</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</si>
  <si>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</si>
  <si>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</si>
  <si>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</si>
  <si>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Implementación del plan de sostenibilidad social.</t>
  </si>
  <si>
    <t>Creación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</si>
  <si>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</si>
  <si>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</si>
  <si>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</si>
  <si>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</si>
  <si>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</si>
  <si>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Documentar y desarrollar acciones para la  implementación del sistema de gestión ambiental.</t>
  </si>
  <si>
    <t xml:space="preserve">Certificación del sistema de gestión ambiental ante el ente correspondiente.  </t>
  </si>
  <si>
    <t>Fortalecimiento y mantenimiento de la certificación del sistema de gestión ambiental.</t>
  </si>
  <si>
    <t>Implementar el modelo de gestión de documentos electrónicos.</t>
  </si>
  <si>
    <t>Implementar un repositorio de documentos institucionales (Digitalización/ Big Data).</t>
  </si>
  <si>
    <t>Mantener el programa de gestión documental y el plan institucional de archivo.</t>
  </si>
  <si>
    <t>Plan de fortalecimiento de la cultura de gestión documental en la comunidad uteísta.</t>
  </si>
  <si>
    <r>
      <t xml:space="preserve">Radicación de Documento Maestro de programas </t>
    </r>
    <r>
      <rPr>
        <sz val="10"/>
        <color theme="1"/>
        <rFont val="Calibri (Cuerpo)"/>
      </rPr>
      <t xml:space="preserve">nuevos y en renovación </t>
    </r>
    <r>
      <rPr>
        <sz val="10"/>
        <color theme="1"/>
        <rFont val="Calibri"/>
        <family val="2"/>
        <scheme val="minor"/>
      </rPr>
      <t>ante el MEN.</t>
    </r>
  </si>
  <si>
    <t>Adquisición de un aplicativo de seguimiento, medición y evaluación de planes, programas, proyectos e indicadores.</t>
  </si>
  <si>
    <t xml:space="preserve">  </t>
  </si>
  <si>
    <t>Decanaturas de Facultad
Oficina de Desarrollo Académico
Dirección de Investigaciones y Extensión
Grupo de Departamentos</t>
  </si>
  <si>
    <t>DIRECCIÓN DE INVESTIGACIONES Y EXTENSIÓN</t>
  </si>
  <si>
    <t>Decanaturas de Facultad
Oficina de Desarrollo Académico
Dirección de Investigaciones y Extensión.</t>
  </si>
  <si>
    <t>Dirección de Investigaciones y Extensión.                       Decanaturas de Facultad</t>
  </si>
  <si>
    <t>Dirección de Investigaciones y Extensión.                        Decanaturas de Facultad</t>
  </si>
  <si>
    <t>Oficina de Relaciones Interinstitucionales e Internacionales.                                            Dirección de Investigaciones y Extensión.</t>
  </si>
  <si>
    <t>Dirección de Investigaciones y Extensión.                
Decanaturas de Facultad                Oficina de Relaciones Interinstitucionales e Internacionales.</t>
  </si>
  <si>
    <t xml:space="preserve">Dirección de Investigaciones y Extensión.                          Decanaturas de Facultad </t>
  </si>
  <si>
    <t>Dirección de Investigaciones y Extensión.              
Decanaturas de Facultad                       Oficina de Desarrollo Académico.</t>
  </si>
  <si>
    <t xml:space="preserve">Dirección de Investigaciones y Extensión.                         Decanaturas de Facultad </t>
  </si>
  <si>
    <t>Dirección de Investigaciones y Extensión</t>
  </si>
  <si>
    <t>Dirección de Investigaciones y Extensión
Decanaturas de Facultad</t>
  </si>
  <si>
    <t>Dirección de Investigaciones y Extensión
Oficina de Infraestructura</t>
  </si>
  <si>
    <t>Dirección de Investigaciones y Extensión.</t>
  </si>
  <si>
    <t>Grupo de Comunicaciones e Imagen Institucional 
Dirección de Investigaciones y Extensión</t>
  </si>
  <si>
    <t xml:space="preserve">Dirección de Investigaciones y Extensión </t>
  </si>
  <si>
    <t>Oficina de Desarrollo Académico.
Decanaturas de Facultad
Grupo Departamento de Humanidades 
Grupo Departamento de Idiomas
Grupo de Educación Virtual y TIC</t>
  </si>
  <si>
    <t>Oficina de Relaciones
Interinstitucionales e
Internacionales
Grupo Departamento de Idiomas
Grupo Departamento de Humanidades</t>
  </si>
  <si>
    <t>Grupo Departamento de Idiomas
Grupo Departamento de Humanidades
Oficina de Relaciones
Interinstitucionales e
Internacionales</t>
  </si>
  <si>
    <t>Grupo Departamento de Idiomas
Grupo Departamento de Humanidades
Bienestar Institucional
Oficina de Relaciones
Interinstitucionales e
Internacionales</t>
  </si>
  <si>
    <t>Decanaturas de Facultad
Dirección de Investigaciones y Extensión
Grupo Departamentos de Humanidades 
Grupo Departamento de Idiomas
Bienestar Institucional
Oficina de Relaciones
Interinstitucionales e
Internacionales</t>
  </si>
  <si>
    <t>Vicerrectoría Académica
Grupo de Bienestar Institucional
Grupo Departamento de Humanidades</t>
  </si>
  <si>
    <t>Grupo Departamento de Idiomas 
Oficina de Relaciones
Interinstitucionales e
Internacionales</t>
  </si>
  <si>
    <t>Grupo Departamento de Idiomas
Oficina Desarrollo Académico</t>
  </si>
  <si>
    <t>Grupo Departamento de Idiomas</t>
  </si>
  <si>
    <t>Grupo Departamento de Idiomas
Decanaturas de Facultad</t>
  </si>
  <si>
    <t xml:space="preserve">Grupo Departamento de Idiomas </t>
  </si>
  <si>
    <t>Fortalecer la oferta de programas académicos en modalidad presencial o virtual que contribuyan al desarrollo social y económico de las regiones.</t>
  </si>
  <si>
    <t>Porcentaje de Docentes Tiempo Completo con Maestría o Doctorado dedicados a Investigación.</t>
  </si>
  <si>
    <t>Secretaría General - 
Grupo de Comunicaciones e Imagen Institucional
Grupo de Bienestar Institucional</t>
  </si>
  <si>
    <t>Decanaturas de Facultad
Oficina de Infraestructura.         Grupo de Recursos Físicos.
Grupo de Recursos Informáticos.
Grupo de Educación Virtual y TIC.</t>
  </si>
  <si>
    <t>Grupo de Extensión Institucional
Grupo de Recursos Informáticos</t>
  </si>
  <si>
    <t>Oficina de infraestructura
Grupo de Recursos Informáticos</t>
  </si>
  <si>
    <t>Oficina de Relaciones
Interinstitucionales e
Internacionales
Grupo de Recursos Informáticos
Vicerrectoría Académica</t>
  </si>
  <si>
    <t>Grupo de Extensión Institucional
Grupo de Comunicaciones e Imagen Institucional</t>
  </si>
  <si>
    <t>Secretaría General                                   Grupo Mercadeo y Protocolo Institucional.
Grupo Comunicaciones e Imagen Institucional.
Grupo Prensa y Medios de Representación Institucional.</t>
  </si>
  <si>
    <t>Dirección de Investigaciones y Extensión
Grupo de Comunicaciones e Imagen Institucional
Decanaturas de Facultad
Bienestar Institucional</t>
  </si>
  <si>
    <t xml:space="preserve">Decanaturas de Facultad
Grupo de Educación Virtual y TIC </t>
  </si>
  <si>
    <t>Prueba diagnóstica (placement test) a docentes para medir nivel de competencia en inglés.</t>
  </si>
  <si>
    <t>Crear el plan de actividades de promoción en salud y prevención de la enfermedad que contribuyan al mejoramiento de la calidad de vida y a la formación integral de la comunidad Uteísta.</t>
  </si>
  <si>
    <t>Oficina Jurídica
Grupo de Recursos Informáticos
Grupo de Admisiones, Registro y Control Académico
Grupo de Bienestar Institucional</t>
  </si>
  <si>
    <t>Grupo de Recursos Informáticos
Grupo de Admisiones, Registro y Control Académico
Grupo de Bienestar Institucional</t>
  </si>
  <si>
    <t>Desarrollar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</si>
  <si>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</si>
  <si>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</si>
  <si>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</si>
  <si>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</si>
  <si>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de Investigaciones y Extensión
Dirección Administrativa de  Talento Humano</t>
  </si>
  <si>
    <t>Oficina de Planeación
(Comité de Gestión y Desempeño) 
Dirección Administrativa de  Talento Humano</t>
  </si>
  <si>
    <t>Dirección Administrativa de Talento Humano.</t>
  </si>
  <si>
    <t>Oficina de Planeación 
Grupo de Atención al
Ciudadano</t>
  </si>
  <si>
    <t>Dirección Administrativa de  Talento Humano
Grupo Extensión institucional
Grupo de Bienestar Institucional</t>
  </si>
  <si>
    <t>Mantener la certificación del sistema de calidad (NTC ISO 9001:2015).</t>
  </si>
  <si>
    <r>
      <t xml:space="preserve">Vicerrectoría Adminstrativa y Financiera 
Programa Ingeniería  Ambiental
</t>
    </r>
    <r>
      <rPr>
        <sz val="10"/>
        <rFont val="Calibri"/>
        <family val="2"/>
        <scheme val="minor"/>
      </rPr>
      <t>Alta Dirección (Delegado)</t>
    </r>
  </si>
  <si>
    <t>Vicerrectoría Adminstrativa y Financiera 
Programa Ing. Ambiental</t>
  </si>
  <si>
    <t>Número de proyectos formulados en investigación aplicada.</t>
  </si>
  <si>
    <t>Grupo Educación Virtual y TIC.                     
Oficina de Desarrollo Académico.                    
Decanaturas de Facultad                     
Dirección de Investigaciones y Extensión.         
Grupo Departamento de Humanidades.        
Departamento  Ciencias Básicas.</t>
  </si>
  <si>
    <t>Grupo Educación Virtual y TIC.             
Decanaturas de Facultad
Dirección de Investigaciones y Extensión.</t>
  </si>
  <si>
    <t>Dirección Administrativa  de Talento Humano
Grupo de Bienestar Institucional.</t>
  </si>
  <si>
    <t xml:space="preserve">Dirección Administrativa de Talento Humano
Grupo de Bienestar Institucional </t>
  </si>
  <si>
    <t>Grupo de Bienestar Institucional
Secretaria General
Control Interno Disciplinario.</t>
  </si>
  <si>
    <t xml:space="preserve">Grupo de Bienestar Institucional
Oficina de Desarrollo Académico </t>
  </si>
  <si>
    <t xml:space="preserve">Alta Dirección
Vicerrectoría Administrativa y Financiera </t>
  </si>
  <si>
    <t xml:space="preserve">Alta Dirección
Vicerrectoría Administrativa y Financiera
Dirección de Investigaciones y Extensión </t>
  </si>
  <si>
    <t xml:space="preserve">Vicerrectoría Administrativa y Financiera
Programa de Ingeniería Ambiental
Dirección Administrativa de Talento Humano- </t>
  </si>
  <si>
    <t>Dirección Administrativa de Talento Humano
Vicerrectoría Administrativa y Financiera
Grupo de Bienestar Institucional</t>
  </si>
  <si>
    <t xml:space="preserve">Dirección Administrativa de Talento Humano
Vicerrectoría Administrativa y Financiera </t>
  </si>
  <si>
    <t>Grupo de Seguridad y Salud en el Trabajo
Alta Dirección (Delegado)</t>
  </si>
  <si>
    <t>Porcentaje de docentes (Planta, Tiempo Completo y Medio Tiempo) con nivel de competencia intermedio alto B2 o superior de inglés.</t>
  </si>
  <si>
    <t>Grupo de Extensión Institucional
Decanaturas de Facultad
Grupo de Comunicaciones e Imagen Institucional</t>
  </si>
  <si>
    <t xml:space="preserve">Número de consultas bibliográficas que apoyen el proceso de enseñanza-aprendizaje de la institución. </t>
  </si>
  <si>
    <t>Dirección de Investigaciones y Extensión.
Decanaturas de Facultad</t>
  </si>
  <si>
    <t>Decanatura de Ciencias Naturales e Ingenierías 
Dirección Administrativa de  Talento Humano</t>
  </si>
  <si>
    <t>Porcentaje de recursos de la base presupuestal asignada mediante la modificación de los artículos 86-87 de la Ley 30 que serán disponibles para la vinculación de docentes nuevos de carrera mediante concurso público.</t>
  </si>
  <si>
    <t>Modelo de Gestión de Documentos Electrónicos /  Diagnóstico de Documentos Electrónicos</t>
  </si>
  <si>
    <t>Programa de Preservación Digital</t>
  </si>
  <si>
    <t>Jornadas de Inducción y Reinducción UTS</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</si>
  <si>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</si>
  <si>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</si>
  <si>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</si>
  <si>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</si>
  <si>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</si>
  <si>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</si>
  <si>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</si>
  <si>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</si>
  <si>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</si>
  <si>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</si>
  <si>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</si>
  <si>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</si>
  <si>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proyectos formulados en los focos estratégicos</t>
  </si>
  <si>
    <t>Número de estudios realizados para conocer el impacto de la institución.</t>
  </si>
  <si>
    <t>LINEA 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</si>
  <si>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</si>
  <si>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</si>
  <si>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</si>
  <si>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</si>
  <si>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</si>
  <si>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</si>
  <si>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r>
      <t xml:space="preserve">Oficina de Autoevaluación y Calidad
Decanaturas de Facultad
Vicerrectoría Académica
Vicerrectoría Administrativa y Financiera
</t>
    </r>
    <r>
      <rPr>
        <sz val="10"/>
        <rFont val="Calibri"/>
        <family val="2"/>
        <scheme val="minor"/>
      </rPr>
      <t>Oficina de Planeación
Dirección de Regionalización</t>
    </r>
  </si>
  <si>
    <t>Decanaturas de Facultad
Dirección de Regionalización
Oficina de Autoevaluación y Calidad.
Oficina de desarrollo Académico     
Dirección de Investigaciones y Extensión</t>
  </si>
  <si>
    <t>Decanaturas de Facultad                        Dirección de Regionalización</t>
  </si>
  <si>
    <t>Vicerrectoría Administrativa y Financiera
Oficina de Infraestructura. 
Grupo de Recursos Informáticos
Grupo de Recursos Físicos</t>
  </si>
  <si>
    <t>Número de capacitaciones implementadas con relación al total de capacitaciones programadas.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</si>
</sst>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font>
      <sz val="12"/>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b/>
      <sz val="8"/>
      <color theme="0"/>
      <name val="Calibri"/>
      <family val="2"/>
      <scheme val="minor"/>
    </font>
    <font>
      <b/>
      <sz val="10"/>
      <name val="Calibri"/>
      <family val="2"/>
      <scheme val="minor"/>
    </font>
    <font>
      <sz val="10"/>
      <name val="Calibri"/>
      <family val="2"/>
    </font>
    <font>
      <sz val="10"/>
      <color rgb="FF000000"/>
      <name val="Calibri"/>
      <family val="2"/>
    </font>
    <font>
      <sz val="10"/>
      <color theme="1"/>
      <name val="Calibri"/>
      <family val="2"/>
    </font>
    <font>
      <sz val="10"/>
      <color theme="1"/>
      <name val="Calibri (Cuerpo)"/>
    </font>
  </fonts>
  <fills count="14">
    <fill>
      <patternFill patternType="none"/>
    </fill>
    <fill>
      <patternFill patternType="gray125"/>
    </fill>
    <fill>
      <patternFill patternType="solid">
        <fgColor theme="0" tint="-0.34998626667073579"/>
        <bgColor indexed="64"/>
      </patternFill>
    </fill>
    <fill>
      <patternFill patternType="solid">
        <fgColor theme="9" tint="-0.499984740745262"/>
        <bgColor indexed="64"/>
      </patternFill>
    </fill>
    <fill>
      <patternFill patternType="lightGray">
        <fgColor theme="0" tint="-0.149967955565050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lightGray">
        <fgColor theme="0" tint="-0.14996795556505021"/>
        <bgColor theme="0"/>
      </patternFill>
    </fill>
    <fill>
      <patternFill patternType="solid">
        <fgColor rgb="FFFFFFFF"/>
        <bgColor indexed="64"/>
      </patternFill>
    </fill>
    <fill>
      <patternFill patternType="solid">
        <fgColor rgb="FFFFFFFF"/>
        <bgColor rgb="FF000000"/>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388">
    <xf numFmtId="0" fontId="0" fillId="0" borderId="0" xfId="0"/>
    <xf numFmtId="0" fontId="3" fillId="3" borderId="1" xfId="0" applyFont="1" applyFill="1" applyBorder="1" applyAlignment="1">
      <alignment vertical="center"/>
    </xf>
    <xf numFmtId="0" fontId="4" fillId="4" borderId="2" xfId="0" applyFont="1" applyFill="1" applyBorder="1" applyAlignment="1">
      <alignment vertical="center"/>
    </xf>
    <xf numFmtId="0" fontId="3" fillId="3" borderId="3" xfId="0" applyFont="1" applyFill="1" applyBorder="1" applyAlignment="1">
      <alignment vertical="center" wrapText="1"/>
    </xf>
    <xf numFmtId="0" fontId="4" fillId="4" borderId="1" xfId="0" applyFont="1" applyFill="1" applyBorder="1" applyAlignment="1">
      <alignment vertical="center" wrapText="1"/>
    </xf>
    <xf numFmtId="0" fontId="5" fillId="8" borderId="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quotePrefix="1" applyFont="1" applyBorder="1" applyAlignment="1">
      <alignment horizontal="center" vertical="center" wrapText="1"/>
    </xf>
    <xf numFmtId="0" fontId="4" fillId="0" borderId="11" xfId="0" quotePrefix="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0" fontId="4" fillId="10" borderId="10" xfId="0" applyNumberFormat="1" applyFont="1" applyFill="1" applyBorder="1" applyAlignment="1">
      <alignment horizontal="center" vertical="center" wrapText="1"/>
    </xf>
    <xf numFmtId="0" fontId="4" fillId="10" borderId="11"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11" borderId="1" xfId="0" applyFont="1" applyFill="1" applyBorder="1" applyAlignment="1">
      <alignment vertical="center" wrapText="1"/>
    </xf>
    <xf numFmtId="0" fontId="4" fillId="0" borderId="0" xfId="0" applyFont="1"/>
    <xf numFmtId="9" fontId="4" fillId="0" borderId="10" xfId="0"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32" xfId="0"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4" borderId="2" xfId="0" applyFont="1" applyFill="1" applyBorder="1" applyAlignment="1">
      <alignment horizontal="left" vertical="center"/>
    </xf>
    <xf numFmtId="0" fontId="13" fillId="0" borderId="0" xfId="0" applyFont="1"/>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9" fontId="11"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20"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0" borderId="1" xfId="13" applyFont="1" applyFill="1" applyBorder="1" applyAlignment="1">
      <alignment horizontal="center" vertical="center" wrapText="1"/>
    </xf>
    <xf numFmtId="9" fontId="4" fillId="0" borderId="13" xfId="13"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4" fillId="0" borderId="6" xfId="13" applyNumberFormat="1" applyFont="1" applyFill="1" applyBorder="1" applyAlignment="1">
      <alignment horizontal="center" vertical="center" wrapText="1"/>
    </xf>
    <xf numFmtId="3" fontId="4" fillId="0" borderId="20" xfId="13" applyNumberFormat="1" applyFont="1" applyFill="1" applyBorder="1" applyAlignment="1">
      <alignment horizontal="center" vertical="center" wrapText="1"/>
    </xf>
    <xf numFmtId="0" fontId="5" fillId="9" borderId="35" xfId="0" applyFont="1" applyFill="1" applyBorder="1" applyAlignment="1">
      <alignment vertical="center" wrapText="1"/>
    </xf>
    <xf numFmtId="0" fontId="4" fillId="0" borderId="32" xfId="0" applyFont="1" applyFill="1" applyBorder="1" applyAlignment="1">
      <alignment horizontal="center" vertical="center" wrapText="1"/>
    </xf>
    <xf numFmtId="9" fontId="11" fillId="0" borderId="32" xfId="0" applyNumberFormat="1" applyFont="1" applyFill="1" applyBorder="1" applyAlignment="1">
      <alignment horizontal="center" vertical="center" wrapText="1"/>
    </xf>
    <xf numFmtId="9" fontId="4" fillId="0" borderId="32" xfId="13" applyFont="1" applyFill="1" applyBorder="1" applyAlignment="1">
      <alignment horizontal="center" vertical="center" wrapText="1"/>
    </xf>
    <xf numFmtId="9" fontId="4" fillId="0" borderId="33" xfId="13" applyFont="1" applyFill="1" applyBorder="1" applyAlignment="1">
      <alignment horizontal="center" vertical="center" wrapText="1"/>
    </xf>
    <xf numFmtId="0" fontId="11" fillId="0" borderId="15" xfId="0" applyFont="1" applyBorder="1" applyAlignment="1">
      <alignment horizontal="center" vertical="center" wrapText="1"/>
    </xf>
    <xf numFmtId="9" fontId="4" fillId="0" borderId="15" xfId="13" applyFont="1" applyFill="1" applyBorder="1" applyAlignment="1">
      <alignment horizontal="center" vertical="center" wrapText="1"/>
    </xf>
    <xf numFmtId="9" fontId="4" fillId="0" borderId="16"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0" xfId="0" applyAlignment="1">
      <alignment horizontal="center" vertical="center"/>
    </xf>
    <xf numFmtId="0" fontId="4" fillId="10" borderId="1" xfId="1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xf>
    <xf numFmtId="9" fontId="4" fillId="0" borderId="34" xfId="0" applyNumberFormat="1" applyFont="1" applyBorder="1" applyAlignment="1">
      <alignment horizontal="center" vertical="center" wrapText="1"/>
    </xf>
    <xf numFmtId="9" fontId="4" fillId="0" borderId="39" xfId="0" applyNumberFormat="1" applyFont="1" applyBorder="1" applyAlignment="1">
      <alignment horizontal="center" vertical="center" wrapText="1"/>
    </xf>
    <xf numFmtId="0" fontId="17" fillId="3" borderId="3" xfId="0" applyFont="1" applyFill="1" applyBorder="1" applyAlignment="1">
      <alignment horizontal="left" vertical="center" wrapText="1"/>
    </xf>
    <xf numFmtId="0" fontId="4" fillId="0" borderId="39" xfId="0" applyFont="1" applyBorder="1" applyAlignment="1">
      <alignment horizontal="center" vertical="center" wrapText="1"/>
    </xf>
    <xf numFmtId="0" fontId="4" fillId="0" borderId="20" xfId="0" quotePrefix="1" applyFont="1" applyBorder="1" applyAlignment="1">
      <alignment horizontal="center" vertical="center" wrapText="1"/>
    </xf>
    <xf numFmtId="164" fontId="4" fillId="10" borderId="6" xfId="0" applyNumberFormat="1" applyFont="1" applyFill="1" applyBorder="1" applyAlignment="1">
      <alignment horizontal="center" vertical="center" wrapText="1"/>
    </xf>
    <xf numFmtId="164" fontId="4" fillId="10" borderId="20" xfId="0" applyNumberFormat="1" applyFont="1" applyFill="1" applyBorder="1" applyAlignment="1">
      <alignment horizontal="center" vertical="center" wrapText="1"/>
    </xf>
    <xf numFmtId="0" fontId="4" fillId="0" borderId="0" xfId="0" applyFont="1" applyFill="1"/>
    <xf numFmtId="0" fontId="4" fillId="10" borderId="6" xfId="0" applyNumberFormat="1" applyFont="1" applyFill="1" applyBorder="1" applyAlignment="1">
      <alignment horizontal="center" vertical="center" wrapText="1"/>
    </xf>
    <xf numFmtId="0" fontId="4" fillId="10" borderId="2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1" fillId="10" borderId="6" xfId="0" applyFont="1" applyFill="1" applyBorder="1" applyAlignment="1">
      <alignment horizontal="center" vertical="center" wrapText="1"/>
    </xf>
    <xf numFmtId="9" fontId="4" fillId="10" borderId="10" xfId="13" applyFont="1" applyFill="1" applyBorder="1" applyAlignment="1">
      <alignment horizontal="center" vertical="center" wrapText="1"/>
    </xf>
    <xf numFmtId="9" fontId="4" fillId="10" borderId="11" xfId="13" applyFont="1" applyFill="1" applyBorder="1" applyAlignment="1">
      <alignment horizontal="center" vertical="center" wrapText="1"/>
    </xf>
    <xf numFmtId="0" fontId="0" fillId="7" borderId="0" xfId="0" applyFill="1"/>
    <xf numFmtId="0" fontId="4" fillId="7" borderId="0" xfId="0" applyFont="1" applyFill="1"/>
    <xf numFmtId="0" fontId="5" fillId="8" borderId="20" xfId="0" applyFont="1" applyFill="1" applyBorder="1" applyAlignment="1">
      <alignment horizontal="center" vertical="center" wrapText="1"/>
    </xf>
    <xf numFmtId="0" fontId="3" fillId="3" borderId="29" xfId="0" applyFont="1" applyFill="1" applyBorder="1" applyAlignment="1">
      <alignment vertical="center" wrapText="1"/>
    </xf>
    <xf numFmtId="0" fontId="4" fillId="4" borderId="6" xfId="0" applyFont="1" applyFill="1" applyBorder="1" applyAlignment="1">
      <alignment vertical="center" wrapText="1"/>
    </xf>
    <xf numFmtId="0" fontId="0" fillId="0" borderId="36" xfId="0" applyBorder="1"/>
    <xf numFmtId="0" fontId="0" fillId="0" borderId="44" xfId="0" applyBorder="1"/>
    <xf numFmtId="0" fontId="0" fillId="0" borderId="45" xfId="0" applyBorder="1"/>
    <xf numFmtId="0" fontId="4" fillId="0" borderId="47" xfId="0" applyFont="1" applyBorder="1"/>
    <xf numFmtId="0" fontId="4" fillId="0" borderId="0" xfId="0" applyFont="1" applyBorder="1"/>
    <xf numFmtId="0" fontId="4" fillId="0" borderId="48" xfId="0" applyFont="1" applyBorder="1"/>
    <xf numFmtId="0" fontId="0" fillId="0" borderId="37" xfId="0" applyBorder="1"/>
    <xf numFmtId="0" fontId="0" fillId="0" borderId="49" xfId="0" applyBorder="1"/>
    <xf numFmtId="0" fontId="0" fillId="0" borderId="50" xfId="0" applyBorder="1"/>
    <xf numFmtId="0" fontId="0" fillId="0" borderId="47" xfId="0" applyBorder="1"/>
    <xf numFmtId="0" fontId="0" fillId="0" borderId="0" xfId="0" applyBorder="1"/>
    <xf numFmtId="0" fontId="0" fillId="0" borderId="48" xfId="0" applyBorder="1"/>
    <xf numFmtId="0" fontId="13" fillId="0" borderId="0" xfId="0" applyFont="1" applyBorder="1"/>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20" fillId="13" borderId="6"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9" fontId="4" fillId="0" borderId="10" xfId="13" applyFont="1" applyBorder="1" applyAlignment="1">
      <alignment horizontal="center" vertical="center" wrapText="1"/>
    </xf>
    <xf numFmtId="9" fontId="20" fillId="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3" fontId="20" fillId="0" borderId="15"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9" fillId="0" borderId="13" xfId="0" applyFont="1" applyFill="1" applyBorder="1" applyAlignment="1">
      <alignment horizontal="center" vertical="center" wrapText="1"/>
    </xf>
    <xf numFmtId="0" fontId="19" fillId="0" borderId="20" xfId="0" applyFont="1" applyFill="1" applyBorder="1" applyAlignment="1">
      <alignment horizontal="center" vertical="center" wrapText="1"/>
    </xf>
    <xf numFmtId="3" fontId="20" fillId="0" borderId="20" xfId="0" applyNumberFormat="1" applyFont="1" applyFill="1" applyBorder="1" applyAlignment="1">
      <alignment horizontal="center" vertical="center" wrapText="1"/>
    </xf>
    <xf numFmtId="9" fontId="19" fillId="0" borderId="13" xfId="0" applyNumberFormat="1" applyFont="1" applyFill="1" applyBorder="1" applyAlignment="1">
      <alignment horizontal="center" vertical="center" wrapText="1"/>
    </xf>
    <xf numFmtId="1" fontId="4" fillId="10" borderId="13"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3" fontId="20" fillId="0" borderId="13"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2" xfId="0" applyFont="1" applyBorder="1" applyAlignment="1">
      <alignment horizontal="center" vertical="center" wrapText="1"/>
    </xf>
    <xf numFmtId="9" fontId="4" fillId="0" borderId="52" xfId="0" applyNumberFormat="1" applyFont="1" applyBorder="1" applyAlignment="1">
      <alignment horizontal="center" vertical="center" wrapText="1"/>
    </xf>
    <xf numFmtId="9" fontId="4" fillId="0" borderId="51" xfId="0" applyNumberFormat="1" applyFont="1" applyBorder="1" applyAlignment="1">
      <alignment horizontal="center" vertical="center" wrapText="1"/>
    </xf>
    <xf numFmtId="0" fontId="4" fillId="0" borderId="6" xfId="0" applyFont="1" applyFill="1" applyBorder="1" applyAlignment="1">
      <alignment horizontal="justify"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10"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2" xfId="0" applyFont="1" applyBorder="1" applyAlignment="1">
      <alignment horizontal="justify" vertical="center" wrapText="1"/>
    </xf>
    <xf numFmtId="0" fontId="11" fillId="0" borderId="6" xfId="0" applyFont="1" applyFill="1" applyBorder="1" applyAlignment="1">
      <alignment horizontal="justify" vertical="center" wrapText="1"/>
    </xf>
    <xf numFmtId="0" fontId="4" fillId="0" borderId="32" xfId="0" applyFont="1" applyFill="1" applyBorder="1" applyAlignment="1">
      <alignment horizontal="justify" vertical="center" wrapText="1"/>
    </xf>
    <xf numFmtId="0" fontId="4" fillId="0" borderId="19" xfId="0" applyFont="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6" xfId="0" applyFont="1" applyBorder="1" applyAlignment="1">
      <alignment horizontal="justify" vertical="center" wrapText="1"/>
    </xf>
    <xf numFmtId="0" fontId="11" fillId="12" borderId="1" xfId="0" applyFont="1" applyFill="1" applyBorder="1" applyAlignment="1">
      <alignment horizontal="justify" vertical="center" wrapText="1"/>
    </xf>
    <xf numFmtId="0" fontId="4" fillId="0" borderId="30" xfId="0" applyFont="1" applyBorder="1" applyAlignment="1">
      <alignment horizontal="justify" vertical="center" wrapText="1"/>
    </xf>
    <xf numFmtId="0" fontId="4" fillId="10" borderId="15"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5" fillId="9" borderId="17" xfId="0" applyFont="1" applyFill="1" applyBorder="1" applyAlignment="1">
      <alignment vertical="center" wrapText="1"/>
    </xf>
    <xf numFmtId="0" fontId="5" fillId="9" borderId="24" xfId="0" applyFont="1" applyFill="1" applyBorder="1" applyAlignment="1">
      <alignment vertical="center" wrapText="1"/>
    </xf>
    <xf numFmtId="0" fontId="5" fillId="9" borderId="18" xfId="0" applyFont="1" applyFill="1" applyBorder="1" applyAlignment="1">
      <alignment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8" fillId="9" borderId="17" xfId="0" applyFont="1" applyFill="1" applyBorder="1" applyAlignment="1">
      <alignment vertical="center" wrapText="1"/>
    </xf>
    <xf numFmtId="0" fontId="18" fillId="9" borderId="18" xfId="0" applyFont="1" applyFill="1" applyBorder="1" applyAlignment="1">
      <alignment vertical="center" wrapText="1"/>
    </xf>
    <xf numFmtId="0" fontId="18" fillId="9" borderId="24"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10" borderId="10"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5"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4" xfId="0" applyFont="1" applyFill="1" applyBorder="1" applyAlignment="1">
      <alignment horizontal="center" vertical="center"/>
    </xf>
    <xf numFmtId="0" fontId="4" fillId="4"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0" xfId="0" applyFill="1" applyAlignment="1">
      <alignment horizontal="center"/>
    </xf>
    <xf numFmtId="0" fontId="2" fillId="3" borderId="0" xfId="0" applyFont="1" applyFill="1" applyAlignment="1">
      <alignment horizontal="center" vertical="center"/>
    </xf>
    <xf numFmtId="0" fontId="3" fillId="3" borderId="3" xfId="0" applyFont="1" applyFill="1" applyBorder="1" applyAlignment="1">
      <alignment horizontal="left" vertical="center" wrapText="1"/>
    </xf>
    <xf numFmtId="0" fontId="3" fillId="3" borderId="25"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3" borderId="0" xfId="0" applyFont="1" applyFill="1" applyAlignment="1">
      <alignment horizontal="center"/>
    </xf>
    <xf numFmtId="0" fontId="12" fillId="10" borderId="10"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5" fillId="9" borderId="19" xfId="0" applyFont="1" applyFill="1" applyBorder="1" applyAlignment="1">
      <alignment vertical="center" wrapText="1"/>
    </xf>
    <xf numFmtId="0" fontId="4" fillId="10" borderId="15" xfId="0" applyFont="1" applyFill="1" applyBorder="1" applyAlignment="1">
      <alignment horizontal="justify" vertical="center" wrapText="1"/>
    </xf>
    <xf numFmtId="0" fontId="4" fillId="10" borderId="15"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3" borderId="37" xfId="0" applyFont="1" applyFill="1" applyBorder="1" applyAlignment="1">
      <alignment horizontal="center"/>
    </xf>
    <xf numFmtId="0" fontId="4" fillId="3" borderId="49" xfId="0" applyFont="1" applyFill="1" applyBorder="1" applyAlignment="1">
      <alignment horizontal="center"/>
    </xf>
    <xf numFmtId="0" fontId="4" fillId="3" borderId="50" xfId="0" applyFont="1" applyFill="1" applyBorder="1" applyAlignment="1">
      <alignment horizont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6"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5" fillId="9" borderId="17"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0" fillId="3" borderId="37" xfId="0" applyFill="1" applyBorder="1" applyAlignment="1">
      <alignment horizontal="center"/>
    </xf>
    <xf numFmtId="0" fontId="0" fillId="3" borderId="49" xfId="0" applyFill="1" applyBorder="1" applyAlignment="1">
      <alignment horizontal="center"/>
    </xf>
    <xf numFmtId="0" fontId="0" fillId="3" borderId="50" xfId="0" applyFill="1" applyBorder="1" applyAlignment="1">
      <alignment horizontal="center"/>
    </xf>
    <xf numFmtId="0" fontId="4" fillId="0" borderId="3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4" fillId="4" borderId="1" xfId="0" applyFont="1" applyFill="1" applyBorder="1" applyAlignment="1">
      <alignment horizontal="lef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4" fillId="4" borderId="25" xfId="0" applyFont="1" applyFill="1" applyBorder="1" applyAlignment="1">
      <alignment horizontal="left" vertical="center"/>
    </xf>
    <xf numFmtId="0" fontId="4" fillId="4" borderId="28" xfId="0" applyFont="1" applyFill="1" applyBorder="1" applyAlignment="1">
      <alignment horizontal="left" vertical="center"/>
    </xf>
    <xf numFmtId="0" fontId="3" fillId="3" borderId="4"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3" borderId="0" xfId="0" applyFill="1" applyAlignment="1">
      <alignment horizontal="center"/>
    </xf>
    <xf numFmtId="0" fontId="4" fillId="0" borderId="17"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5" fillId="9" borderId="23" xfId="0" applyFont="1" applyFill="1" applyBorder="1" applyAlignment="1">
      <alignment horizontal="left" vertical="center" wrapText="1"/>
    </xf>
    <xf numFmtId="0" fontId="5" fillId="9" borderId="21" xfId="0" applyFont="1" applyFill="1" applyBorder="1" applyAlignment="1">
      <alignment horizontal="left" vertical="center" wrapText="1"/>
    </xf>
    <xf numFmtId="0" fontId="5" fillId="9" borderId="22"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5" fillId="9" borderId="41" xfId="0" applyFont="1" applyFill="1" applyBorder="1" applyAlignment="1">
      <alignment horizontal="left" vertical="center" wrapText="1"/>
    </xf>
    <xf numFmtId="0" fontId="4" fillId="0" borderId="24" xfId="0" applyFont="1" applyFill="1" applyBorder="1" applyAlignment="1">
      <alignment horizontal="justify" vertical="center" wrapText="1"/>
    </xf>
    <xf numFmtId="0" fontId="4" fillId="0" borderId="3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0" borderId="15" xfId="0" applyFont="1" applyFill="1" applyBorder="1" applyAlignment="1">
      <alignment horizontal="center" vertical="center" wrapText="1"/>
    </xf>
    <xf numFmtId="0" fontId="4" fillId="3" borderId="47" xfId="0" applyFont="1" applyFill="1" applyBorder="1" applyAlignment="1">
      <alignment horizontal="center"/>
    </xf>
    <xf numFmtId="0" fontId="4" fillId="3" borderId="0" xfId="0" applyFont="1" applyFill="1" applyBorder="1" applyAlignment="1">
      <alignment horizontal="center"/>
    </xf>
    <xf numFmtId="0" fontId="4" fillId="3" borderId="48" xfId="0" applyFont="1" applyFill="1" applyBorder="1" applyAlignment="1">
      <alignment horizontal="center"/>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10" borderId="6"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3" fillId="7" borderId="40"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4" fillId="4" borderId="4" xfId="0" applyFont="1" applyFill="1" applyBorder="1" applyAlignment="1">
      <alignment horizontal="left" vertical="center"/>
    </xf>
    <xf numFmtId="0" fontId="3" fillId="7" borderId="46"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4" fillId="4" borderId="6" xfId="0" applyFont="1" applyFill="1" applyBorder="1" applyAlignment="1">
      <alignment horizontal="left" vertical="center" wrapText="1"/>
    </xf>
    <xf numFmtId="0" fontId="5" fillId="6" borderId="14"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38" xfId="0" applyFont="1" applyFill="1" applyBorder="1" applyAlignment="1">
      <alignment horizontal="left" vertical="center" wrapText="1"/>
    </xf>
  </cellXfs>
  <cellStyles count="14">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de%20Inversio&#769;n%20PEDI%202021-2027%20v_Oct%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Documents/D:/Users/macbook/Downloads/Plan%20de%20Inversio&#769;n%20PEDI%202021-2027%20v_Oct%2030%20(versio&#769;n%2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80" zoomScaleNormal="80" zoomScalePageLayoutView="80" workbookViewId="0">
      <selection activeCell="B9" sqref="B9"/>
    </sheetView>
  </sheetViews>
  <sheetFormatPr baseColWidth="10" defaultColWidth="11" defaultRowHeight="15.75"/>
  <cols>
    <col min="1" max="1" width="28.125" customWidth="1"/>
    <col min="2" max="2" width="52.875" customWidth="1"/>
    <col min="3" max="3" width="25.875" customWidth="1"/>
    <col min="5" max="5" width="13.5" customWidth="1"/>
    <col min="6" max="6" width="31.125" customWidth="1"/>
    <col min="7" max="7" width="14.875" customWidth="1"/>
    <col min="8" max="9" width="19.5" customWidth="1"/>
    <col min="10" max="16" width="10.12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v>
      </c>
      <c r="C4" s="269" t="s">
        <v>3</v>
      </c>
      <c r="D4" s="269"/>
      <c r="E4" s="271" t="s">
        <v>4</v>
      </c>
      <c r="F4" s="271"/>
      <c r="G4" s="270" t="s">
        <v>5</v>
      </c>
      <c r="H4" s="270"/>
      <c r="I4" s="270"/>
      <c r="J4" s="271" t="s">
        <v>538</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2" customHeight="1">
      <c r="A6" s="261" t="s">
        <v>6</v>
      </c>
      <c r="B6" s="4" t="s">
        <v>7</v>
      </c>
      <c r="C6" s="257" t="s">
        <v>8</v>
      </c>
      <c r="D6" s="257"/>
      <c r="E6" s="257"/>
      <c r="F6" s="257"/>
      <c r="G6" s="258" t="s">
        <v>9</v>
      </c>
      <c r="H6" s="258"/>
      <c r="I6" s="258"/>
      <c r="J6" s="264" t="s">
        <v>10</v>
      </c>
      <c r="K6" s="264"/>
      <c r="L6" s="264"/>
      <c r="M6" s="264"/>
      <c r="N6" s="264"/>
      <c r="O6" s="264"/>
      <c r="P6" s="264"/>
    </row>
    <row r="7" spans="1:16" ht="38.1" customHeight="1">
      <c r="A7" s="262"/>
      <c r="B7" s="4" t="s">
        <v>11</v>
      </c>
      <c r="C7" s="257" t="s">
        <v>12</v>
      </c>
      <c r="D7" s="257"/>
      <c r="E7" s="257"/>
      <c r="F7" s="257"/>
      <c r="G7" s="258" t="s">
        <v>13</v>
      </c>
      <c r="H7" s="258"/>
      <c r="I7" s="258"/>
      <c r="J7" s="258" t="s">
        <v>14</v>
      </c>
      <c r="K7" s="258"/>
      <c r="L7" s="258"/>
      <c r="M7" s="258"/>
      <c r="N7" s="258"/>
      <c r="O7" s="258"/>
      <c r="P7" s="258"/>
    </row>
    <row r="8" spans="1:16" ht="33.950000000000003" customHeight="1">
      <c r="A8" s="263"/>
      <c r="B8" s="4" t="s">
        <v>15</v>
      </c>
      <c r="C8" s="257" t="s">
        <v>16</v>
      </c>
      <c r="D8" s="257"/>
      <c r="E8" s="257"/>
      <c r="F8" s="257"/>
      <c r="G8" s="258"/>
      <c r="H8" s="258"/>
      <c r="I8" s="258"/>
      <c r="J8" s="258"/>
      <c r="K8" s="258"/>
      <c r="L8" s="258"/>
      <c r="M8" s="258"/>
      <c r="N8" s="258"/>
      <c r="O8" s="258"/>
      <c r="P8" s="258"/>
    </row>
    <row r="9" spans="1:16" ht="30.95" customHeight="1">
      <c r="A9" s="259" t="s">
        <v>17</v>
      </c>
      <c r="B9" s="4" t="s">
        <v>18</v>
      </c>
      <c r="C9" s="257" t="s">
        <v>19</v>
      </c>
      <c r="D9" s="257"/>
      <c r="E9" s="257"/>
      <c r="F9" s="257"/>
      <c r="G9" s="258" t="s">
        <v>20</v>
      </c>
      <c r="H9" s="258"/>
      <c r="I9" s="258"/>
      <c r="J9" s="258" t="s">
        <v>21</v>
      </c>
      <c r="K9" s="258"/>
      <c r="L9" s="258"/>
      <c r="M9" s="258"/>
      <c r="N9" s="258"/>
      <c r="O9" s="258"/>
      <c r="P9" s="258"/>
    </row>
    <row r="10" spans="1:16" ht="42.75" customHeight="1">
      <c r="A10" s="260"/>
      <c r="B10" s="28" t="s">
        <v>22</v>
      </c>
      <c r="C10" s="258" t="s">
        <v>23</v>
      </c>
      <c r="D10" s="258"/>
      <c r="E10" s="258"/>
      <c r="F10" s="258"/>
      <c r="G10" s="258" t="s">
        <v>24</v>
      </c>
      <c r="H10" s="258"/>
      <c r="I10" s="258"/>
      <c r="J10" s="258" t="s">
        <v>25</v>
      </c>
      <c r="K10" s="258"/>
      <c r="L10" s="258"/>
      <c r="M10" s="258"/>
      <c r="N10" s="258"/>
      <c r="O10" s="258"/>
      <c r="P10" s="258"/>
    </row>
    <row r="11" spans="1:16" ht="27.95" customHeight="1" thickBot="1">
      <c r="A11" s="29"/>
      <c r="B11" s="29"/>
      <c r="C11" s="29"/>
      <c r="D11" s="29"/>
      <c r="E11" s="29"/>
      <c r="F11" s="29"/>
      <c r="G11" s="29"/>
      <c r="H11" s="29"/>
      <c r="I11" s="29"/>
      <c r="J11" s="29"/>
      <c r="K11" s="29"/>
      <c r="L11" s="29"/>
      <c r="M11" s="29"/>
      <c r="N11" s="29"/>
      <c r="O11" s="29"/>
      <c r="P11" s="29"/>
    </row>
    <row r="12" spans="1:16">
      <c r="A12" s="255" t="s">
        <v>26</v>
      </c>
      <c r="B12" s="247" t="s">
        <v>27</v>
      </c>
      <c r="C12" s="247" t="s">
        <v>28</v>
      </c>
      <c r="D12" s="247" t="s">
        <v>29</v>
      </c>
      <c r="E12" s="251" t="s">
        <v>30</v>
      </c>
      <c r="F12" s="251" t="s">
        <v>31</v>
      </c>
      <c r="G12" s="247" t="s">
        <v>32</v>
      </c>
      <c r="H12" s="247" t="s">
        <v>427</v>
      </c>
      <c r="I12" s="251" t="s">
        <v>33</v>
      </c>
      <c r="J12" s="253" t="s">
        <v>34</v>
      </c>
      <c r="K12" s="253"/>
      <c r="L12" s="253"/>
      <c r="M12" s="253"/>
      <c r="N12" s="253"/>
      <c r="O12" s="253"/>
      <c r="P12" s="254"/>
    </row>
    <row r="13" spans="1:16" ht="16.5" thickBot="1">
      <c r="A13" s="256"/>
      <c r="B13" s="248"/>
      <c r="C13" s="248"/>
      <c r="D13" s="248"/>
      <c r="E13" s="252"/>
      <c r="F13" s="252"/>
      <c r="G13" s="248"/>
      <c r="H13" s="248"/>
      <c r="I13" s="252"/>
      <c r="J13" s="5">
        <v>2021</v>
      </c>
      <c r="K13" s="5">
        <v>2022</v>
      </c>
      <c r="L13" s="5">
        <v>2023</v>
      </c>
      <c r="M13" s="5">
        <v>2024</v>
      </c>
      <c r="N13" s="5">
        <v>2025</v>
      </c>
      <c r="O13" s="5">
        <v>2026</v>
      </c>
      <c r="P13" s="133">
        <v>2027</v>
      </c>
    </row>
    <row r="14" spans="1:16" ht="57.75" customHeight="1">
      <c r="A14" s="233" t="s">
        <v>549</v>
      </c>
      <c r="B14" s="249" t="s">
        <v>550</v>
      </c>
      <c r="C14" s="238" t="s">
        <v>672</v>
      </c>
      <c r="D14" s="238" t="s">
        <v>507</v>
      </c>
      <c r="E14" s="238" t="s">
        <v>36</v>
      </c>
      <c r="F14" s="199" t="s">
        <v>551</v>
      </c>
      <c r="G14" s="151" t="s">
        <v>37</v>
      </c>
      <c r="H14" s="151" t="s">
        <v>38</v>
      </c>
      <c r="I14" s="30">
        <v>0.1</v>
      </c>
      <c r="J14" s="11">
        <v>0.2</v>
      </c>
      <c r="K14" s="11">
        <v>0.3</v>
      </c>
      <c r="L14" s="11">
        <v>0.35</v>
      </c>
      <c r="M14" s="11">
        <v>0.4</v>
      </c>
      <c r="N14" s="11">
        <v>0.45</v>
      </c>
      <c r="O14" s="11">
        <v>0.5</v>
      </c>
      <c r="P14" s="31">
        <v>0.5</v>
      </c>
    </row>
    <row r="15" spans="1:16" ht="57.75" customHeight="1">
      <c r="A15" s="235"/>
      <c r="B15" s="250"/>
      <c r="C15" s="239"/>
      <c r="D15" s="239"/>
      <c r="E15" s="239"/>
      <c r="F15" s="200" t="s">
        <v>552</v>
      </c>
      <c r="G15" s="150" t="s">
        <v>37</v>
      </c>
      <c r="H15" s="150" t="s">
        <v>38</v>
      </c>
      <c r="I15" s="45">
        <v>0.15</v>
      </c>
      <c r="J15" s="32">
        <v>0.2</v>
      </c>
      <c r="K15" s="32">
        <v>0.3</v>
      </c>
      <c r="L15" s="32">
        <v>0.35</v>
      </c>
      <c r="M15" s="32">
        <v>0.4</v>
      </c>
      <c r="N15" s="32">
        <v>0.45</v>
      </c>
      <c r="O15" s="32">
        <v>0.5</v>
      </c>
      <c r="P15" s="33">
        <v>0.5</v>
      </c>
    </row>
    <row r="16" spans="1:16" ht="49.5" customHeight="1" thickBot="1">
      <c r="A16" s="234"/>
      <c r="B16" s="198" t="s">
        <v>553</v>
      </c>
      <c r="C16" s="149" t="s">
        <v>554</v>
      </c>
      <c r="D16" s="149" t="s">
        <v>555</v>
      </c>
      <c r="E16" s="149" t="s">
        <v>39</v>
      </c>
      <c r="F16" s="198" t="s">
        <v>556</v>
      </c>
      <c r="G16" s="152" t="s">
        <v>38</v>
      </c>
      <c r="H16" s="152" t="s">
        <v>38</v>
      </c>
      <c r="I16" s="152">
        <v>0</v>
      </c>
      <c r="J16" s="152">
        <v>1</v>
      </c>
      <c r="K16" s="152">
        <v>2</v>
      </c>
      <c r="L16" s="152">
        <v>2</v>
      </c>
      <c r="M16" s="152">
        <v>2</v>
      </c>
      <c r="N16" s="152">
        <v>3</v>
      </c>
      <c r="O16" s="152">
        <v>3</v>
      </c>
      <c r="P16" s="27">
        <v>3</v>
      </c>
    </row>
    <row r="17" spans="1:16" ht="69" customHeight="1">
      <c r="A17" s="233" t="s">
        <v>557</v>
      </c>
      <c r="B17" s="199" t="s">
        <v>558</v>
      </c>
      <c r="C17" s="155" t="s">
        <v>674</v>
      </c>
      <c r="D17" s="155" t="s">
        <v>492</v>
      </c>
      <c r="E17" s="155" t="s">
        <v>36</v>
      </c>
      <c r="F17" s="199" t="s">
        <v>559</v>
      </c>
      <c r="G17" s="151" t="s">
        <v>38</v>
      </c>
      <c r="H17" s="151" t="s">
        <v>38</v>
      </c>
      <c r="I17" s="30">
        <v>0.08</v>
      </c>
      <c r="J17" s="11">
        <v>0.1</v>
      </c>
      <c r="K17" s="11">
        <v>0.1</v>
      </c>
      <c r="L17" s="11">
        <v>0.2</v>
      </c>
      <c r="M17" s="11">
        <v>0.2</v>
      </c>
      <c r="N17" s="11">
        <v>0.3</v>
      </c>
      <c r="O17" s="11">
        <v>0.3</v>
      </c>
      <c r="P17" s="31">
        <v>0.4</v>
      </c>
    </row>
    <row r="18" spans="1:16" ht="103.5" customHeight="1">
      <c r="A18" s="235"/>
      <c r="B18" s="200" t="s">
        <v>560</v>
      </c>
      <c r="C18" s="153" t="s">
        <v>688</v>
      </c>
      <c r="D18" s="153" t="s">
        <v>561</v>
      </c>
      <c r="E18" s="153" t="s">
        <v>36</v>
      </c>
      <c r="F18" s="200" t="s">
        <v>562</v>
      </c>
      <c r="G18" s="150" t="s">
        <v>37</v>
      </c>
      <c r="H18" s="150" t="s">
        <v>38</v>
      </c>
      <c r="I18" s="32">
        <v>0.05</v>
      </c>
      <c r="J18" s="32">
        <v>0.1</v>
      </c>
      <c r="K18" s="32">
        <v>0.1</v>
      </c>
      <c r="L18" s="32">
        <v>0.15</v>
      </c>
      <c r="M18" s="32">
        <v>0.2</v>
      </c>
      <c r="N18" s="32">
        <v>0.25</v>
      </c>
      <c r="O18" s="32">
        <v>0.3</v>
      </c>
      <c r="P18" s="33">
        <v>0.3</v>
      </c>
    </row>
    <row r="19" spans="1:16" ht="81.75" customHeight="1" thickBot="1">
      <c r="A19" s="234"/>
      <c r="B19" s="201" t="s">
        <v>563</v>
      </c>
      <c r="C19" s="154" t="s">
        <v>564</v>
      </c>
      <c r="D19" s="154" t="s">
        <v>492</v>
      </c>
      <c r="E19" s="154" t="s">
        <v>39</v>
      </c>
      <c r="F19" s="205" t="s">
        <v>565</v>
      </c>
      <c r="G19" s="152" t="s">
        <v>38</v>
      </c>
      <c r="H19" s="152" t="s">
        <v>38</v>
      </c>
      <c r="I19" s="152" t="s">
        <v>566</v>
      </c>
      <c r="J19" s="152">
        <v>0</v>
      </c>
      <c r="K19" s="152">
        <v>4</v>
      </c>
      <c r="L19" s="152">
        <v>2</v>
      </c>
      <c r="M19" s="152">
        <v>2</v>
      </c>
      <c r="N19" s="152">
        <v>2</v>
      </c>
      <c r="O19" s="152">
        <v>2</v>
      </c>
      <c r="P19" s="27">
        <v>2</v>
      </c>
    </row>
    <row r="20" spans="1:16" ht="61.5" customHeight="1">
      <c r="A20" s="240" t="s">
        <v>567</v>
      </c>
      <c r="B20" s="202" t="s">
        <v>568</v>
      </c>
      <c r="C20" s="156" t="s">
        <v>554</v>
      </c>
      <c r="D20" s="156" t="s">
        <v>492</v>
      </c>
      <c r="E20" s="156" t="s">
        <v>39</v>
      </c>
      <c r="F20" s="202" t="s">
        <v>569</v>
      </c>
      <c r="G20" s="35" t="s">
        <v>38</v>
      </c>
      <c r="H20" s="151" t="s">
        <v>38</v>
      </c>
      <c r="I20" s="11" t="s">
        <v>570</v>
      </c>
      <c r="J20" s="35">
        <v>1</v>
      </c>
      <c r="K20" s="35">
        <v>2</v>
      </c>
      <c r="L20" s="35">
        <v>3</v>
      </c>
      <c r="M20" s="35">
        <v>3</v>
      </c>
      <c r="N20" s="35">
        <v>4</v>
      </c>
      <c r="O20" s="35">
        <v>4</v>
      </c>
      <c r="P20" s="176">
        <v>4</v>
      </c>
    </row>
    <row r="21" spans="1:16" ht="61.5" customHeight="1">
      <c r="A21" s="241"/>
      <c r="B21" s="243" t="s">
        <v>571</v>
      </c>
      <c r="C21" s="89" t="s">
        <v>554</v>
      </c>
      <c r="D21" s="245" t="s">
        <v>492</v>
      </c>
      <c r="E21" s="157" t="s">
        <v>36</v>
      </c>
      <c r="F21" s="206" t="s">
        <v>572</v>
      </c>
      <c r="G21" s="158" t="s">
        <v>38</v>
      </c>
      <c r="H21" s="159" t="s">
        <v>144</v>
      </c>
      <c r="I21" s="160" t="s">
        <v>573</v>
      </c>
      <c r="J21" s="158" t="s">
        <v>574</v>
      </c>
      <c r="K21" s="158" t="s">
        <v>575</v>
      </c>
      <c r="L21" s="158" t="s">
        <v>576</v>
      </c>
      <c r="M21" s="158" t="s">
        <v>577</v>
      </c>
      <c r="N21" s="158" t="s">
        <v>578</v>
      </c>
      <c r="O21" s="158" t="s">
        <v>579</v>
      </c>
      <c r="P21" s="177" t="s">
        <v>580</v>
      </c>
    </row>
    <row r="22" spans="1:16" ht="61.5" customHeight="1" thickBot="1">
      <c r="A22" s="242"/>
      <c r="B22" s="244"/>
      <c r="C22" s="128" t="s">
        <v>554</v>
      </c>
      <c r="D22" s="246"/>
      <c r="E22" s="161" t="s">
        <v>36</v>
      </c>
      <c r="F22" s="204" t="s">
        <v>581</v>
      </c>
      <c r="G22" s="162" t="s">
        <v>38</v>
      </c>
      <c r="H22" s="163" t="s">
        <v>38</v>
      </c>
      <c r="I22" s="164" t="s">
        <v>582</v>
      </c>
      <c r="J22" s="165" t="s">
        <v>583</v>
      </c>
      <c r="K22" s="165" t="s">
        <v>584</v>
      </c>
      <c r="L22" s="162" t="s">
        <v>585</v>
      </c>
      <c r="M22" s="162" t="s">
        <v>586</v>
      </c>
      <c r="N22" s="162" t="s">
        <v>587</v>
      </c>
      <c r="O22" s="162" t="s">
        <v>588</v>
      </c>
      <c r="P22" s="178" t="s">
        <v>589</v>
      </c>
    </row>
    <row r="23" spans="1:16" ht="114.75" customHeight="1">
      <c r="A23" s="233" t="s">
        <v>590</v>
      </c>
      <c r="B23" s="203" t="s">
        <v>699</v>
      </c>
      <c r="C23" s="156" t="s">
        <v>771</v>
      </c>
      <c r="D23" s="156" t="s">
        <v>505</v>
      </c>
      <c r="E23" s="155" t="s">
        <v>39</v>
      </c>
      <c r="F23" s="207" t="s">
        <v>669</v>
      </c>
      <c r="G23" s="185" t="s">
        <v>38</v>
      </c>
      <c r="H23" s="185" t="s">
        <v>38</v>
      </c>
      <c r="I23" s="185">
        <v>6</v>
      </c>
      <c r="J23" s="185">
        <v>3</v>
      </c>
      <c r="K23" s="185">
        <v>3</v>
      </c>
      <c r="L23" s="185">
        <v>3</v>
      </c>
      <c r="M23" s="185">
        <v>7</v>
      </c>
      <c r="N23" s="185">
        <v>9</v>
      </c>
      <c r="O23" s="185">
        <v>3</v>
      </c>
      <c r="P23" s="18">
        <v>3</v>
      </c>
    </row>
    <row r="24" spans="1:16" ht="64.5" customHeight="1" thickBot="1">
      <c r="A24" s="234"/>
      <c r="B24" s="204" t="s">
        <v>591</v>
      </c>
      <c r="C24" s="161" t="s">
        <v>772</v>
      </c>
      <c r="D24" s="161" t="s">
        <v>505</v>
      </c>
      <c r="E24" s="166" t="s">
        <v>36</v>
      </c>
      <c r="F24" s="208" t="s">
        <v>618</v>
      </c>
      <c r="G24" s="163" t="s">
        <v>38</v>
      </c>
      <c r="H24" s="163" t="s">
        <v>38</v>
      </c>
      <c r="I24" s="167" t="s">
        <v>592</v>
      </c>
      <c r="J24" s="167">
        <v>18000</v>
      </c>
      <c r="K24" s="167">
        <v>18500</v>
      </c>
      <c r="L24" s="167">
        <v>19000</v>
      </c>
      <c r="M24" s="167">
        <v>19500</v>
      </c>
      <c r="N24" s="167">
        <v>20000</v>
      </c>
      <c r="O24" s="167">
        <v>20500</v>
      </c>
      <c r="P24" s="179">
        <v>21000</v>
      </c>
    </row>
    <row r="25" spans="1:16" ht="37.5" customHeight="1">
      <c r="A25" s="233" t="s">
        <v>593</v>
      </c>
      <c r="B25" s="236" t="s">
        <v>594</v>
      </c>
      <c r="C25" s="238" t="s">
        <v>595</v>
      </c>
      <c r="D25" s="238" t="s">
        <v>596</v>
      </c>
      <c r="E25" s="155" t="s">
        <v>36</v>
      </c>
      <c r="F25" s="199" t="s">
        <v>597</v>
      </c>
      <c r="G25" s="151" t="s">
        <v>37</v>
      </c>
      <c r="H25" s="151" t="s">
        <v>38</v>
      </c>
      <c r="I25" s="168">
        <v>0.6</v>
      </c>
      <c r="J25" s="11">
        <v>0.6</v>
      </c>
      <c r="K25" s="11">
        <v>0.6</v>
      </c>
      <c r="L25" s="11">
        <v>0.65</v>
      </c>
      <c r="M25" s="11">
        <v>0.65</v>
      </c>
      <c r="N25" s="11">
        <v>0.7</v>
      </c>
      <c r="O25" s="11">
        <v>0.7</v>
      </c>
      <c r="P25" s="31">
        <v>0.75</v>
      </c>
    </row>
    <row r="26" spans="1:16" ht="37.5" customHeight="1">
      <c r="A26" s="235"/>
      <c r="B26" s="237"/>
      <c r="C26" s="239"/>
      <c r="D26" s="239"/>
      <c r="E26" s="153" t="s">
        <v>36</v>
      </c>
      <c r="F26" s="200" t="s">
        <v>598</v>
      </c>
      <c r="G26" s="150" t="s">
        <v>37</v>
      </c>
      <c r="H26" s="150" t="s">
        <v>38</v>
      </c>
      <c r="I26" s="169">
        <v>0.8</v>
      </c>
      <c r="J26" s="169">
        <v>0.82</v>
      </c>
      <c r="K26" s="169">
        <v>0.82</v>
      </c>
      <c r="L26" s="169">
        <v>0.84</v>
      </c>
      <c r="M26" s="169">
        <v>0.84</v>
      </c>
      <c r="N26" s="169">
        <v>0.85</v>
      </c>
      <c r="O26" s="169">
        <v>0.85</v>
      </c>
      <c r="P26" s="180">
        <v>0.86</v>
      </c>
    </row>
    <row r="27" spans="1:16" ht="37.5" customHeight="1">
      <c r="A27" s="235"/>
      <c r="B27" s="237"/>
      <c r="C27" s="239"/>
      <c r="D27" s="239"/>
      <c r="E27" s="153" t="s">
        <v>36</v>
      </c>
      <c r="F27" s="200" t="s">
        <v>599</v>
      </c>
      <c r="G27" s="150" t="s">
        <v>37</v>
      </c>
      <c r="H27" s="150" t="s">
        <v>38</v>
      </c>
      <c r="I27" s="169">
        <v>0.48</v>
      </c>
      <c r="J27" s="169">
        <v>0.48</v>
      </c>
      <c r="K27" s="169">
        <v>0.48</v>
      </c>
      <c r="L27" s="169">
        <v>0.49</v>
      </c>
      <c r="M27" s="169">
        <v>0.49</v>
      </c>
      <c r="N27" s="169">
        <v>0.5</v>
      </c>
      <c r="O27" s="169">
        <v>0.5</v>
      </c>
      <c r="P27" s="180">
        <v>0.5</v>
      </c>
    </row>
    <row r="28" spans="1:16" ht="69.75" customHeight="1">
      <c r="A28" s="235"/>
      <c r="B28" s="237"/>
      <c r="C28" s="239"/>
      <c r="D28" s="239"/>
      <c r="E28" s="153" t="s">
        <v>41</v>
      </c>
      <c r="F28" s="209" t="s">
        <v>600</v>
      </c>
      <c r="G28" s="150" t="s">
        <v>37</v>
      </c>
      <c r="H28" s="150" t="s">
        <v>38</v>
      </c>
      <c r="I28" s="169">
        <v>0.5</v>
      </c>
      <c r="J28" s="169">
        <v>0.5</v>
      </c>
      <c r="K28" s="169">
        <v>0.5</v>
      </c>
      <c r="L28" s="169">
        <v>0.52</v>
      </c>
      <c r="M28" s="169">
        <v>0.54</v>
      </c>
      <c r="N28" s="169">
        <v>0.56000000000000005</v>
      </c>
      <c r="O28" s="169">
        <v>0.57999999999999996</v>
      </c>
      <c r="P28" s="180">
        <v>0.6</v>
      </c>
    </row>
    <row r="29" spans="1:16" ht="52.5" customHeight="1">
      <c r="A29" s="235"/>
      <c r="B29" s="237"/>
      <c r="C29" s="239"/>
      <c r="D29" s="239"/>
      <c r="E29" s="153" t="s">
        <v>41</v>
      </c>
      <c r="F29" s="209" t="s">
        <v>619</v>
      </c>
      <c r="G29" s="150" t="s">
        <v>37</v>
      </c>
      <c r="H29" s="150" t="s">
        <v>38</v>
      </c>
      <c r="I29" s="32">
        <v>0.65</v>
      </c>
      <c r="J29" s="32">
        <v>0.65</v>
      </c>
      <c r="K29" s="32">
        <v>0.65</v>
      </c>
      <c r="L29" s="32">
        <v>0.67</v>
      </c>
      <c r="M29" s="32">
        <v>0.67</v>
      </c>
      <c r="N29" s="32">
        <v>0.69</v>
      </c>
      <c r="O29" s="32">
        <v>0.69</v>
      </c>
      <c r="P29" s="33">
        <v>0.7</v>
      </c>
    </row>
    <row r="30" spans="1:16" ht="58.5" customHeight="1" thickBot="1">
      <c r="A30" s="234"/>
      <c r="B30" s="201" t="s">
        <v>601</v>
      </c>
      <c r="C30" s="154" t="s">
        <v>554</v>
      </c>
      <c r="D30" s="154" t="s">
        <v>505</v>
      </c>
      <c r="E30" s="154" t="s">
        <v>36</v>
      </c>
      <c r="F30" s="201" t="s">
        <v>602</v>
      </c>
      <c r="G30" s="152" t="s">
        <v>37</v>
      </c>
      <c r="H30" s="152" t="s">
        <v>38</v>
      </c>
      <c r="I30" s="51">
        <v>0.4</v>
      </c>
      <c r="J30" s="51">
        <v>0.4</v>
      </c>
      <c r="K30" s="51">
        <v>0.4</v>
      </c>
      <c r="L30" s="51">
        <v>0.45</v>
      </c>
      <c r="M30" s="51">
        <v>0.45</v>
      </c>
      <c r="N30" s="51">
        <v>0.5</v>
      </c>
      <c r="O30" s="51">
        <v>0.5</v>
      </c>
      <c r="P30" s="52">
        <v>0.5</v>
      </c>
    </row>
    <row r="31" spans="1:16" ht="44.25" customHeight="1">
      <c r="A31" s="233" t="s">
        <v>620</v>
      </c>
      <c r="B31" s="274" t="s">
        <v>603</v>
      </c>
      <c r="C31" s="238" t="s">
        <v>604</v>
      </c>
      <c r="D31" s="238" t="s">
        <v>505</v>
      </c>
      <c r="E31" s="155" t="s">
        <v>41</v>
      </c>
      <c r="F31" s="203" t="s">
        <v>605</v>
      </c>
      <c r="G31" s="151" t="s">
        <v>38</v>
      </c>
      <c r="H31" s="151" t="s">
        <v>38</v>
      </c>
      <c r="I31" s="151" t="s">
        <v>606</v>
      </c>
      <c r="J31" s="22">
        <v>1</v>
      </c>
      <c r="K31" s="22">
        <v>0</v>
      </c>
      <c r="L31" s="22">
        <v>1</v>
      </c>
      <c r="M31" s="22">
        <v>0</v>
      </c>
      <c r="N31" s="22">
        <v>1</v>
      </c>
      <c r="O31" s="22">
        <v>0</v>
      </c>
      <c r="P31" s="23">
        <v>1</v>
      </c>
    </row>
    <row r="32" spans="1:16" ht="71.25" customHeight="1">
      <c r="A32" s="235"/>
      <c r="B32" s="275"/>
      <c r="C32" s="239"/>
      <c r="D32" s="239"/>
      <c r="E32" s="153" t="s">
        <v>41</v>
      </c>
      <c r="F32" s="210" t="s">
        <v>607</v>
      </c>
      <c r="G32" s="150" t="s">
        <v>38</v>
      </c>
      <c r="H32" s="150" t="s">
        <v>38</v>
      </c>
      <c r="I32" s="150">
        <v>0</v>
      </c>
      <c r="J32" s="170">
        <v>0</v>
      </c>
      <c r="K32" s="170">
        <v>0</v>
      </c>
      <c r="L32" s="170">
        <v>10</v>
      </c>
      <c r="M32" s="170">
        <v>0</v>
      </c>
      <c r="N32" s="170">
        <v>0</v>
      </c>
      <c r="O32" s="170">
        <v>0</v>
      </c>
      <c r="P32" s="181">
        <v>10</v>
      </c>
    </row>
    <row r="33" spans="1:16" ht="109.5" customHeight="1">
      <c r="A33" s="235"/>
      <c r="B33" s="275"/>
      <c r="C33" s="239"/>
      <c r="D33" s="239"/>
      <c r="E33" s="153" t="s">
        <v>41</v>
      </c>
      <c r="F33" s="200" t="s">
        <v>745</v>
      </c>
      <c r="G33" s="186" t="s">
        <v>38</v>
      </c>
      <c r="H33" s="186" t="s">
        <v>144</v>
      </c>
      <c r="I33" s="186">
        <v>0</v>
      </c>
      <c r="J33" s="45">
        <v>0</v>
      </c>
      <c r="K33" s="45">
        <v>0.1</v>
      </c>
      <c r="L33" s="45">
        <v>0</v>
      </c>
      <c r="M33" s="45">
        <v>0.2</v>
      </c>
      <c r="N33" s="45">
        <v>0</v>
      </c>
      <c r="O33" s="45">
        <v>0.3</v>
      </c>
      <c r="P33" s="46">
        <v>0</v>
      </c>
    </row>
    <row r="34" spans="1:16" ht="55.5" customHeight="1">
      <c r="A34" s="235"/>
      <c r="B34" s="275"/>
      <c r="C34" s="239"/>
      <c r="D34" s="239"/>
      <c r="E34" s="153" t="s">
        <v>41</v>
      </c>
      <c r="F34" s="200" t="s">
        <v>700</v>
      </c>
      <c r="G34" s="150" t="s">
        <v>37</v>
      </c>
      <c r="H34" s="150" t="s">
        <v>38</v>
      </c>
      <c r="I34" s="171">
        <v>0.34</v>
      </c>
      <c r="J34" s="171">
        <v>0.35</v>
      </c>
      <c r="K34" s="171">
        <v>0.35</v>
      </c>
      <c r="L34" s="171">
        <v>0.4</v>
      </c>
      <c r="M34" s="171">
        <v>0.4</v>
      </c>
      <c r="N34" s="171">
        <v>0.45</v>
      </c>
      <c r="O34" s="171">
        <v>0.45</v>
      </c>
      <c r="P34" s="182">
        <v>0.45</v>
      </c>
    </row>
    <row r="35" spans="1:16" ht="55.5" customHeight="1">
      <c r="A35" s="235"/>
      <c r="B35" s="275"/>
      <c r="C35" s="239"/>
      <c r="D35" s="239"/>
      <c r="E35" s="153" t="s">
        <v>36</v>
      </c>
      <c r="F35" s="200" t="s">
        <v>608</v>
      </c>
      <c r="G35" s="150" t="s">
        <v>37</v>
      </c>
      <c r="H35" s="150" t="s">
        <v>38</v>
      </c>
      <c r="I35" s="171">
        <v>0.65</v>
      </c>
      <c r="J35" s="171">
        <v>0.7</v>
      </c>
      <c r="K35" s="171">
        <v>0.75</v>
      </c>
      <c r="L35" s="171">
        <v>0.75</v>
      </c>
      <c r="M35" s="171">
        <v>0.8</v>
      </c>
      <c r="N35" s="171">
        <v>0.8</v>
      </c>
      <c r="O35" s="171">
        <v>0.85</v>
      </c>
      <c r="P35" s="182">
        <v>0.85</v>
      </c>
    </row>
    <row r="36" spans="1:16" ht="120" customHeight="1" thickBot="1">
      <c r="A36" s="234"/>
      <c r="B36" s="201" t="s">
        <v>609</v>
      </c>
      <c r="C36" s="154" t="s">
        <v>610</v>
      </c>
      <c r="D36" s="154" t="s">
        <v>505</v>
      </c>
      <c r="E36" s="154" t="s">
        <v>36</v>
      </c>
      <c r="F36" s="201" t="s">
        <v>611</v>
      </c>
      <c r="G36" s="152" t="s">
        <v>37</v>
      </c>
      <c r="H36" s="152" t="s">
        <v>38</v>
      </c>
      <c r="I36" s="51">
        <v>0.55000000000000004</v>
      </c>
      <c r="J36" s="51">
        <v>0.55000000000000004</v>
      </c>
      <c r="K36" s="51">
        <v>0.6</v>
      </c>
      <c r="L36" s="51">
        <v>0.6</v>
      </c>
      <c r="M36" s="51">
        <v>0.65</v>
      </c>
      <c r="N36" s="51">
        <v>0.65</v>
      </c>
      <c r="O36" s="51">
        <v>0.7</v>
      </c>
      <c r="P36" s="52">
        <v>0.7</v>
      </c>
    </row>
    <row r="37" spans="1:16" ht="66.75" customHeight="1">
      <c r="A37" s="233" t="s">
        <v>612</v>
      </c>
      <c r="B37" s="236" t="s">
        <v>613</v>
      </c>
      <c r="C37" s="238" t="s">
        <v>702</v>
      </c>
      <c r="D37" s="279" t="s">
        <v>555</v>
      </c>
      <c r="E37" s="155" t="s">
        <v>36</v>
      </c>
      <c r="F37" s="207" t="s">
        <v>616</v>
      </c>
      <c r="G37" s="151" t="s">
        <v>37</v>
      </c>
      <c r="H37" s="151" t="s">
        <v>38</v>
      </c>
      <c r="I37" s="172">
        <v>0.55000000000000004</v>
      </c>
      <c r="J37" s="172">
        <v>0.6</v>
      </c>
      <c r="K37" s="172">
        <v>0.6</v>
      </c>
      <c r="L37" s="172">
        <v>0.7</v>
      </c>
      <c r="M37" s="172">
        <v>0.7</v>
      </c>
      <c r="N37" s="172">
        <v>0.8</v>
      </c>
      <c r="O37" s="172">
        <v>0.8</v>
      </c>
      <c r="P37" s="31">
        <v>0.9</v>
      </c>
    </row>
    <row r="38" spans="1:16" ht="66.75" customHeight="1">
      <c r="A38" s="235"/>
      <c r="B38" s="237"/>
      <c r="C38" s="239"/>
      <c r="D38" s="280"/>
      <c r="E38" s="153" t="s">
        <v>36</v>
      </c>
      <c r="F38" s="210" t="s">
        <v>621</v>
      </c>
      <c r="G38" s="150" t="s">
        <v>37</v>
      </c>
      <c r="H38" s="150" t="s">
        <v>38</v>
      </c>
      <c r="I38" s="171">
        <v>0.6</v>
      </c>
      <c r="J38" s="171">
        <v>0.6</v>
      </c>
      <c r="K38" s="171">
        <v>0.6</v>
      </c>
      <c r="L38" s="171">
        <v>0.7</v>
      </c>
      <c r="M38" s="171">
        <v>0.7</v>
      </c>
      <c r="N38" s="171">
        <v>0.8</v>
      </c>
      <c r="O38" s="171">
        <v>0.8</v>
      </c>
      <c r="P38" s="182">
        <v>0.9</v>
      </c>
    </row>
    <row r="39" spans="1:16" ht="63.75" customHeight="1">
      <c r="A39" s="235"/>
      <c r="B39" s="237"/>
      <c r="C39" s="239"/>
      <c r="D39" s="280"/>
      <c r="E39" s="159" t="s">
        <v>41</v>
      </c>
      <c r="F39" s="211" t="s">
        <v>742</v>
      </c>
      <c r="G39" s="159" t="s">
        <v>38</v>
      </c>
      <c r="H39" s="159" t="s">
        <v>38</v>
      </c>
      <c r="I39" s="173" t="s">
        <v>614</v>
      </c>
      <c r="J39" s="173">
        <v>21000</v>
      </c>
      <c r="K39" s="173">
        <v>22000</v>
      </c>
      <c r="L39" s="173">
        <v>23000</v>
      </c>
      <c r="M39" s="173">
        <v>24000</v>
      </c>
      <c r="N39" s="173">
        <v>25000</v>
      </c>
      <c r="O39" s="173">
        <v>26000</v>
      </c>
      <c r="P39" s="183">
        <v>27000</v>
      </c>
    </row>
    <row r="40" spans="1:16" ht="53.25" customHeight="1" thickBot="1">
      <c r="A40" s="276"/>
      <c r="B40" s="277"/>
      <c r="C40" s="278"/>
      <c r="D40" s="281"/>
      <c r="E40" s="174" t="s">
        <v>41</v>
      </c>
      <c r="F40" s="212" t="s">
        <v>617</v>
      </c>
      <c r="G40" s="174" t="s">
        <v>38</v>
      </c>
      <c r="H40" s="174" t="s">
        <v>38</v>
      </c>
      <c r="I40" s="175" t="s">
        <v>615</v>
      </c>
      <c r="J40" s="175">
        <v>1060</v>
      </c>
      <c r="K40" s="175">
        <v>1110</v>
      </c>
      <c r="L40" s="175">
        <v>1160</v>
      </c>
      <c r="M40" s="175">
        <v>1210</v>
      </c>
      <c r="N40" s="175">
        <v>1250</v>
      </c>
      <c r="O40" s="175">
        <v>1310</v>
      </c>
      <c r="P40" s="184">
        <v>1360</v>
      </c>
    </row>
    <row r="41" spans="1:16">
      <c r="A41" s="29"/>
      <c r="B41" s="29"/>
      <c r="C41" s="29"/>
      <c r="D41" s="29"/>
      <c r="E41" s="29"/>
      <c r="F41" s="29"/>
      <c r="G41" s="29"/>
      <c r="H41" s="29"/>
      <c r="I41" s="29"/>
      <c r="J41" s="29"/>
      <c r="K41" s="29"/>
      <c r="L41" s="29"/>
      <c r="M41" s="29"/>
      <c r="N41" s="29"/>
      <c r="O41" s="29"/>
      <c r="P41" s="29"/>
    </row>
    <row r="42" spans="1:16">
      <c r="A42" s="273"/>
      <c r="B42" s="273"/>
      <c r="C42" s="273"/>
      <c r="D42" s="273"/>
      <c r="E42" s="273"/>
      <c r="F42" s="273"/>
      <c r="G42" s="273"/>
      <c r="H42" s="273"/>
      <c r="I42" s="273"/>
      <c r="J42" s="273"/>
      <c r="K42" s="273"/>
      <c r="L42" s="273"/>
      <c r="M42" s="273"/>
      <c r="N42" s="273"/>
      <c r="O42" s="273"/>
      <c r="P42" s="273"/>
    </row>
  </sheetData>
  <sheetProtection algorithmName="SHA-512" hashValue="BNVT4o+LCL8CIONtoPZBnDGeevO5oMkvVDXL8AdiEjKyVOfDdTDo4YBdalwnyZYW/w9Rf9NOCiYsgoHDI0WbFg==" saltValue="St7sFPFiIUq3bCboI3vEBg==" spinCount="100000" sheet="1" objects="1" scenarios="1"/>
  <mergeCells count="57">
    <mergeCell ref="A42:P42"/>
    <mergeCell ref="B31:B35"/>
    <mergeCell ref="C31:C35"/>
    <mergeCell ref="D31:D35"/>
    <mergeCell ref="A37:A40"/>
    <mergeCell ref="B37:B40"/>
    <mergeCell ref="C37:C40"/>
    <mergeCell ref="D37:D40"/>
    <mergeCell ref="A31:A36"/>
    <mergeCell ref="J7:P7"/>
    <mergeCell ref="A5:P5"/>
    <mergeCell ref="A1:P1"/>
    <mergeCell ref="A2:P2"/>
    <mergeCell ref="C4:D4"/>
    <mergeCell ref="G4:I4"/>
    <mergeCell ref="J4:P4"/>
    <mergeCell ref="E4:F4"/>
    <mergeCell ref="C8:F8"/>
    <mergeCell ref="G8:I8"/>
    <mergeCell ref="J8:P8"/>
    <mergeCell ref="A9:A10"/>
    <mergeCell ref="C9:F9"/>
    <mergeCell ref="G9:I9"/>
    <mergeCell ref="J9:P9"/>
    <mergeCell ref="C10:F10"/>
    <mergeCell ref="G10:I10"/>
    <mergeCell ref="J10:P10"/>
    <mergeCell ref="A6:A8"/>
    <mergeCell ref="C6:F6"/>
    <mergeCell ref="G6:I6"/>
    <mergeCell ref="J6:P6"/>
    <mergeCell ref="C7:F7"/>
    <mergeCell ref="G7:I7"/>
    <mergeCell ref="I12:I13"/>
    <mergeCell ref="J12:P12"/>
    <mergeCell ref="A12:A13"/>
    <mergeCell ref="B12:B13"/>
    <mergeCell ref="C12:C13"/>
    <mergeCell ref="D12:D13"/>
    <mergeCell ref="E12:E13"/>
    <mergeCell ref="F12:F13"/>
    <mergeCell ref="H12:H13"/>
    <mergeCell ref="A17:A19"/>
    <mergeCell ref="A20:A22"/>
    <mergeCell ref="B21:B22"/>
    <mergeCell ref="D21:D22"/>
    <mergeCell ref="G12:G13"/>
    <mergeCell ref="A14:A16"/>
    <mergeCell ref="B14:B15"/>
    <mergeCell ref="C14:C15"/>
    <mergeCell ref="D14:D15"/>
    <mergeCell ref="E14:E15"/>
    <mergeCell ref="A23:A24"/>
    <mergeCell ref="A25:A30"/>
    <mergeCell ref="B25:B29"/>
    <mergeCell ref="C25:C29"/>
    <mergeCell ref="D25:D29"/>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[1]Hoja2!#REF!</xm:f>
          </x14:formula1>
          <xm:sqref>G14:G40</xm:sqref>
        </x14:dataValidation>
        <x14:dataValidation type="list" allowBlank="1" showInputMessage="1" showErrorMessage="1">
          <x14:formula1>
            <xm:f>[1]Hoja2!#REF!</xm:f>
          </x14:formula1>
          <xm:sqref>E14:E40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80" zoomScaleNormal="80" zoomScalePageLayoutView="80" workbookViewId="0">
      <selection sqref="A1:P1"/>
    </sheetView>
  </sheetViews>
  <sheetFormatPr baseColWidth="10" defaultColWidth="11" defaultRowHeight="15.75"/>
  <cols>
    <col min="1" max="1" width="34.625" customWidth="1"/>
    <col min="2" max="2" width="52.875" customWidth="1"/>
    <col min="3" max="3" width="24" style="87" customWidth="1"/>
    <col min="5" max="5" width="13.5" customWidth="1"/>
    <col min="6" max="6" width="31.125" customWidth="1"/>
    <col min="7" max="7" width="18.125" customWidth="1"/>
    <col min="8" max="8" width="19.875" customWidth="1"/>
    <col min="9" max="9" width="32.125" customWidth="1"/>
    <col min="10" max="15" width="6.375" customWidth="1"/>
    <col min="16" max="16" width="7.12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96" t="s">
        <v>1</v>
      </c>
      <c r="B4" s="2" t="s">
        <v>286</v>
      </c>
      <c r="C4" s="269" t="s">
        <v>3</v>
      </c>
      <c r="D4" s="269"/>
      <c r="E4" s="319" t="s">
        <v>357</v>
      </c>
      <c r="F4" s="319"/>
      <c r="G4" s="319"/>
      <c r="H4" s="373" t="s">
        <v>358</v>
      </c>
      <c r="I4" s="373"/>
      <c r="J4" s="342" t="s">
        <v>546</v>
      </c>
      <c r="K4" s="342"/>
      <c r="L4" s="342"/>
      <c r="M4" s="342"/>
      <c r="N4" s="342"/>
      <c r="O4" s="342"/>
      <c r="P4" s="343"/>
    </row>
    <row r="5" spans="1:16">
      <c r="A5" s="265"/>
      <c r="B5" s="265"/>
      <c r="C5" s="265"/>
      <c r="D5" s="265"/>
      <c r="E5" s="265"/>
      <c r="F5" s="265"/>
      <c r="G5" s="265"/>
      <c r="H5" s="265"/>
      <c r="I5" s="265"/>
      <c r="J5" s="265"/>
      <c r="K5" s="265"/>
      <c r="L5" s="265"/>
      <c r="M5" s="265"/>
      <c r="N5" s="265"/>
      <c r="O5" s="265"/>
      <c r="P5" s="266"/>
    </row>
    <row r="6" spans="1:16" ht="42" customHeight="1">
      <c r="A6" s="100" t="s">
        <v>6</v>
      </c>
      <c r="B6" s="4" t="s">
        <v>288</v>
      </c>
      <c r="C6" s="257" t="s">
        <v>289</v>
      </c>
      <c r="D6" s="257"/>
      <c r="E6" s="257"/>
      <c r="F6" s="257"/>
      <c r="G6" s="257" t="s">
        <v>15</v>
      </c>
      <c r="H6" s="257"/>
      <c r="I6" s="257"/>
      <c r="J6" s="257" t="s">
        <v>290</v>
      </c>
      <c r="K6" s="257"/>
      <c r="L6" s="257"/>
      <c r="M6" s="257"/>
      <c r="N6" s="257"/>
      <c r="O6" s="257"/>
      <c r="P6" s="257"/>
    </row>
    <row r="7" spans="1:16" ht="38.1" customHeight="1">
      <c r="A7" s="100" t="s">
        <v>17</v>
      </c>
      <c r="B7" s="4" t="s">
        <v>291</v>
      </c>
      <c r="C7" s="257" t="s">
        <v>292</v>
      </c>
      <c r="D7" s="257"/>
      <c r="E7" s="257"/>
      <c r="F7" s="257"/>
      <c r="G7" s="341"/>
      <c r="H7" s="342"/>
      <c r="I7" s="342"/>
      <c r="J7" s="342"/>
      <c r="K7" s="342"/>
      <c r="L7" s="342"/>
      <c r="M7" s="342"/>
      <c r="N7" s="342"/>
      <c r="O7" s="342"/>
      <c r="P7" s="343"/>
    </row>
    <row r="8" spans="1:16" ht="15.95" customHeight="1" thickBot="1">
      <c r="A8" s="97"/>
      <c r="B8" s="29"/>
      <c r="C8" s="95"/>
      <c r="D8" s="29"/>
      <c r="E8" s="29"/>
      <c r="F8" s="29"/>
      <c r="G8" s="29"/>
      <c r="H8" s="29"/>
      <c r="I8" s="29"/>
      <c r="J8" s="29"/>
      <c r="K8" s="29"/>
      <c r="L8" s="29"/>
      <c r="M8" s="29"/>
      <c r="N8" s="29"/>
      <c r="O8" s="29"/>
      <c r="P8" s="29"/>
    </row>
    <row r="9" spans="1:16" ht="22.5" customHeight="1">
      <c r="A9" s="368" t="s">
        <v>26</v>
      </c>
      <c r="B9" s="247" t="s">
        <v>27</v>
      </c>
      <c r="C9" s="247" t="s">
        <v>28</v>
      </c>
      <c r="D9" s="247" t="s">
        <v>29</v>
      </c>
      <c r="E9" s="247" t="s">
        <v>30</v>
      </c>
      <c r="F9" s="247" t="s">
        <v>31</v>
      </c>
      <c r="G9" s="247" t="s">
        <v>32</v>
      </c>
      <c r="H9" s="247" t="s">
        <v>427</v>
      </c>
      <c r="I9" s="247" t="s">
        <v>33</v>
      </c>
      <c r="J9" s="370" t="s">
        <v>34</v>
      </c>
      <c r="K9" s="371"/>
      <c r="L9" s="371"/>
      <c r="M9" s="371"/>
      <c r="N9" s="371"/>
      <c r="O9" s="371"/>
      <c r="P9" s="372"/>
    </row>
    <row r="10" spans="1:16" ht="22.5" customHeight="1" thickBot="1">
      <c r="A10" s="369"/>
      <c r="B10" s="248"/>
      <c r="C10" s="248"/>
      <c r="D10" s="248"/>
      <c r="E10" s="248"/>
      <c r="F10" s="248"/>
      <c r="G10" s="248"/>
      <c r="H10" s="248"/>
      <c r="I10" s="248"/>
      <c r="J10" s="5">
        <v>2021</v>
      </c>
      <c r="K10" s="5">
        <v>2022</v>
      </c>
      <c r="L10" s="5">
        <v>2023</v>
      </c>
      <c r="M10" s="5">
        <v>2024</v>
      </c>
      <c r="N10" s="5">
        <v>2025</v>
      </c>
      <c r="O10" s="5">
        <v>2026</v>
      </c>
      <c r="P10" s="133">
        <v>2027</v>
      </c>
    </row>
    <row r="11" spans="1:16" s="29" customFormat="1" ht="62.25" customHeight="1">
      <c r="A11" s="298" t="s">
        <v>359</v>
      </c>
      <c r="B11" s="292" t="s">
        <v>629</v>
      </c>
      <c r="C11" s="114" t="s">
        <v>719</v>
      </c>
      <c r="D11" s="305" t="s">
        <v>519</v>
      </c>
      <c r="E11" s="114" t="s">
        <v>39</v>
      </c>
      <c r="F11" s="213" t="s">
        <v>360</v>
      </c>
      <c r="G11" s="114" t="s">
        <v>38</v>
      </c>
      <c r="H11" s="118" t="s">
        <v>38</v>
      </c>
      <c r="I11" s="114" t="s">
        <v>361</v>
      </c>
      <c r="J11" s="114">
        <v>1</v>
      </c>
      <c r="K11" s="114">
        <v>0</v>
      </c>
      <c r="L11" s="114">
        <v>0</v>
      </c>
      <c r="M11" s="114">
        <v>0</v>
      </c>
      <c r="N11" s="114">
        <v>0</v>
      </c>
      <c r="O11" s="114">
        <v>0</v>
      </c>
      <c r="P11" s="6">
        <v>0</v>
      </c>
    </row>
    <row r="12" spans="1:16" s="29" customFormat="1" ht="54" customHeight="1">
      <c r="A12" s="300"/>
      <c r="B12" s="285"/>
      <c r="C12" s="191" t="s">
        <v>719</v>
      </c>
      <c r="D12" s="307"/>
      <c r="E12" s="115" t="s">
        <v>41</v>
      </c>
      <c r="F12" s="214" t="s">
        <v>362</v>
      </c>
      <c r="G12" s="115" t="s">
        <v>37</v>
      </c>
      <c r="H12" s="119" t="s">
        <v>38</v>
      </c>
      <c r="I12" s="115" t="s">
        <v>363</v>
      </c>
      <c r="J12" s="112">
        <v>0</v>
      </c>
      <c r="K12" s="38">
        <v>0.5</v>
      </c>
      <c r="L12" s="38">
        <v>1</v>
      </c>
      <c r="M12" s="38">
        <v>1</v>
      </c>
      <c r="N12" s="38">
        <v>1</v>
      </c>
      <c r="O12" s="38">
        <v>1</v>
      </c>
      <c r="P12" s="82">
        <v>1</v>
      </c>
    </row>
    <row r="13" spans="1:16" s="29" customFormat="1" ht="62.25" customHeight="1">
      <c r="A13" s="300"/>
      <c r="B13" s="285" t="s">
        <v>364</v>
      </c>
      <c r="C13" s="191" t="s">
        <v>744</v>
      </c>
      <c r="D13" s="288" t="s">
        <v>520</v>
      </c>
      <c r="E13" s="115" t="s">
        <v>39</v>
      </c>
      <c r="F13" s="214" t="s">
        <v>365</v>
      </c>
      <c r="G13" s="115" t="s">
        <v>38</v>
      </c>
      <c r="H13" s="119" t="s">
        <v>38</v>
      </c>
      <c r="I13" s="115" t="s">
        <v>366</v>
      </c>
      <c r="J13" s="115">
        <v>1</v>
      </c>
      <c r="K13" s="115">
        <v>0</v>
      </c>
      <c r="L13" s="115">
        <v>0</v>
      </c>
      <c r="M13" s="115">
        <v>0</v>
      </c>
      <c r="N13" s="115">
        <v>0</v>
      </c>
      <c r="O13" s="115">
        <v>0</v>
      </c>
      <c r="P13" s="7">
        <v>0</v>
      </c>
    </row>
    <row r="14" spans="1:16" s="29" customFormat="1" ht="62.25" customHeight="1">
      <c r="A14" s="300"/>
      <c r="B14" s="285"/>
      <c r="C14" s="191" t="s">
        <v>744</v>
      </c>
      <c r="D14" s="307"/>
      <c r="E14" s="115" t="s">
        <v>41</v>
      </c>
      <c r="F14" s="214" t="s">
        <v>367</v>
      </c>
      <c r="G14" s="115" t="s">
        <v>37</v>
      </c>
      <c r="H14" s="119" t="s">
        <v>38</v>
      </c>
      <c r="I14" s="115" t="s">
        <v>363</v>
      </c>
      <c r="J14" s="112">
        <v>0</v>
      </c>
      <c r="K14" s="38">
        <v>0.5</v>
      </c>
      <c r="L14" s="38">
        <v>1</v>
      </c>
      <c r="M14" s="38">
        <v>1</v>
      </c>
      <c r="N14" s="38">
        <v>1</v>
      </c>
      <c r="O14" s="38">
        <v>1</v>
      </c>
      <c r="P14" s="82">
        <v>1</v>
      </c>
    </row>
    <row r="15" spans="1:16" s="29" customFormat="1" ht="48.75" customHeight="1">
      <c r="A15" s="300"/>
      <c r="B15" s="237" t="s">
        <v>368</v>
      </c>
      <c r="C15" s="239" t="s">
        <v>720</v>
      </c>
      <c r="D15" s="239" t="s">
        <v>521</v>
      </c>
      <c r="E15" s="115" t="s">
        <v>41</v>
      </c>
      <c r="F15" s="210" t="s">
        <v>422</v>
      </c>
      <c r="G15" s="186" t="s">
        <v>38</v>
      </c>
      <c r="H15" s="186" t="s">
        <v>38</v>
      </c>
      <c r="I15" s="186" t="s">
        <v>421</v>
      </c>
      <c r="J15" s="189">
        <v>0.89</v>
      </c>
      <c r="K15" s="189">
        <v>0.89500000000000002</v>
      </c>
      <c r="L15" s="189">
        <v>0.9</v>
      </c>
      <c r="M15" s="189">
        <v>0.90500000000000003</v>
      </c>
      <c r="N15" s="189">
        <v>0.91</v>
      </c>
      <c r="O15" s="189">
        <v>0.91500000000000004</v>
      </c>
      <c r="P15" s="190">
        <v>0.92</v>
      </c>
    </row>
    <row r="16" spans="1:16" s="29" customFormat="1" ht="71.25" customHeight="1" thickBot="1">
      <c r="A16" s="299"/>
      <c r="B16" s="364"/>
      <c r="C16" s="365"/>
      <c r="D16" s="365"/>
      <c r="E16" s="116" t="s">
        <v>41</v>
      </c>
      <c r="F16" s="198" t="s">
        <v>718</v>
      </c>
      <c r="G16" s="120" t="s">
        <v>38</v>
      </c>
      <c r="H16" s="121" t="s">
        <v>38</v>
      </c>
      <c r="I16" s="120" t="s">
        <v>399</v>
      </c>
      <c r="J16" s="122">
        <v>1</v>
      </c>
      <c r="K16" s="122">
        <v>1</v>
      </c>
      <c r="L16" s="122">
        <v>1</v>
      </c>
      <c r="M16" s="122">
        <v>1</v>
      </c>
      <c r="N16" s="122">
        <v>1</v>
      </c>
      <c r="O16" s="122">
        <v>1</v>
      </c>
      <c r="P16" s="40">
        <v>1</v>
      </c>
    </row>
    <row r="17" spans="1:16" s="29" customFormat="1" ht="55.5" customHeight="1">
      <c r="A17" s="298" t="s">
        <v>369</v>
      </c>
      <c r="B17" s="292" t="s">
        <v>480</v>
      </c>
      <c r="C17" s="293" t="s">
        <v>723</v>
      </c>
      <c r="D17" s="305" t="s">
        <v>522</v>
      </c>
      <c r="E17" s="114" t="s">
        <v>39</v>
      </c>
      <c r="F17" s="213" t="s">
        <v>656</v>
      </c>
      <c r="G17" s="114" t="s">
        <v>38</v>
      </c>
      <c r="H17" s="118" t="s">
        <v>38</v>
      </c>
      <c r="I17" s="293" t="s">
        <v>370</v>
      </c>
      <c r="J17" s="114">
        <v>1</v>
      </c>
      <c r="K17" s="114">
        <v>0</v>
      </c>
      <c r="L17" s="114">
        <v>0</v>
      </c>
      <c r="M17" s="114">
        <v>0</v>
      </c>
      <c r="N17" s="114">
        <v>0</v>
      </c>
      <c r="O17" s="114">
        <v>0</v>
      </c>
      <c r="P17" s="6">
        <v>0</v>
      </c>
    </row>
    <row r="18" spans="1:16" s="29" customFormat="1" ht="87.75" customHeight="1">
      <c r="A18" s="300"/>
      <c r="B18" s="285"/>
      <c r="C18" s="287"/>
      <c r="D18" s="307"/>
      <c r="E18" s="115" t="s">
        <v>41</v>
      </c>
      <c r="F18" s="214" t="s">
        <v>655</v>
      </c>
      <c r="G18" s="115" t="s">
        <v>38</v>
      </c>
      <c r="H18" s="119" t="s">
        <v>38</v>
      </c>
      <c r="I18" s="287"/>
      <c r="J18" s="112">
        <v>0</v>
      </c>
      <c r="K18" s="38">
        <v>0.5</v>
      </c>
      <c r="L18" s="38">
        <v>1</v>
      </c>
      <c r="M18" s="38">
        <v>1</v>
      </c>
      <c r="N18" s="38">
        <v>1</v>
      </c>
      <c r="O18" s="38">
        <v>1</v>
      </c>
      <c r="P18" s="82">
        <v>1</v>
      </c>
    </row>
    <row r="19" spans="1:16" s="29" customFormat="1" ht="72.75" customHeight="1">
      <c r="A19" s="300"/>
      <c r="B19" s="214" t="s">
        <v>388</v>
      </c>
      <c r="C19" s="115" t="s">
        <v>481</v>
      </c>
      <c r="D19" s="115" t="s">
        <v>523</v>
      </c>
      <c r="E19" s="115" t="s">
        <v>36</v>
      </c>
      <c r="F19" s="214" t="s">
        <v>774</v>
      </c>
      <c r="G19" s="115" t="s">
        <v>38</v>
      </c>
      <c r="H19" s="119" t="s">
        <v>38</v>
      </c>
      <c r="I19" s="112" t="s">
        <v>398</v>
      </c>
      <c r="J19" s="38">
        <v>0.5</v>
      </c>
      <c r="K19" s="38">
        <v>0.9</v>
      </c>
      <c r="L19" s="38">
        <v>0.9</v>
      </c>
      <c r="M19" s="38">
        <v>0.9</v>
      </c>
      <c r="N19" s="38">
        <v>0.9</v>
      </c>
      <c r="O19" s="38">
        <v>0.9</v>
      </c>
      <c r="P19" s="82">
        <v>0.9</v>
      </c>
    </row>
    <row r="20" spans="1:16" s="29" customFormat="1" ht="131.25" customHeight="1">
      <c r="A20" s="300"/>
      <c r="B20" s="214" t="s">
        <v>371</v>
      </c>
      <c r="C20" s="115" t="s">
        <v>372</v>
      </c>
      <c r="D20" s="115" t="s">
        <v>524</v>
      </c>
      <c r="E20" s="115" t="s">
        <v>36</v>
      </c>
      <c r="F20" s="214" t="s">
        <v>752</v>
      </c>
      <c r="G20" s="115" t="s">
        <v>37</v>
      </c>
      <c r="H20" s="119" t="s">
        <v>38</v>
      </c>
      <c r="I20" s="115" t="s">
        <v>397</v>
      </c>
      <c r="J20" s="112">
        <v>0</v>
      </c>
      <c r="K20" s="38">
        <v>0.5</v>
      </c>
      <c r="L20" s="38">
        <v>0.5</v>
      </c>
      <c r="M20" s="38">
        <v>0.6</v>
      </c>
      <c r="N20" s="38">
        <v>0.6</v>
      </c>
      <c r="O20" s="38">
        <v>0.7</v>
      </c>
      <c r="P20" s="82">
        <v>0.7</v>
      </c>
    </row>
    <row r="21" spans="1:16" s="29" customFormat="1" ht="132" customHeight="1">
      <c r="A21" s="300"/>
      <c r="B21" s="214" t="s">
        <v>396</v>
      </c>
      <c r="C21" s="115" t="s">
        <v>395</v>
      </c>
      <c r="D21" s="115" t="s">
        <v>520</v>
      </c>
      <c r="E21" s="115" t="s">
        <v>41</v>
      </c>
      <c r="F21" s="214" t="s">
        <v>753</v>
      </c>
      <c r="G21" s="115" t="s">
        <v>38</v>
      </c>
      <c r="H21" s="119" t="s">
        <v>38</v>
      </c>
      <c r="I21" s="112" t="s">
        <v>394</v>
      </c>
      <c r="J21" s="32">
        <v>0.8</v>
      </c>
      <c r="K21" s="32">
        <v>0.8</v>
      </c>
      <c r="L21" s="32">
        <v>0.8</v>
      </c>
      <c r="M21" s="32">
        <v>0.8</v>
      </c>
      <c r="N21" s="32">
        <v>0.8</v>
      </c>
      <c r="O21" s="32">
        <v>0.8</v>
      </c>
      <c r="P21" s="33">
        <v>0.8</v>
      </c>
    </row>
    <row r="22" spans="1:16" s="29" customFormat="1" ht="132" customHeight="1">
      <c r="A22" s="300"/>
      <c r="B22" s="237" t="s">
        <v>479</v>
      </c>
      <c r="C22" s="239" t="s">
        <v>392</v>
      </c>
      <c r="D22" s="365" t="s">
        <v>525</v>
      </c>
      <c r="E22" s="112" t="s">
        <v>39</v>
      </c>
      <c r="F22" s="210" t="s">
        <v>393</v>
      </c>
      <c r="G22" s="119" t="s">
        <v>38</v>
      </c>
      <c r="H22" s="119" t="s">
        <v>38</v>
      </c>
      <c r="I22" s="119" t="s">
        <v>373</v>
      </c>
      <c r="J22" s="119">
        <v>1</v>
      </c>
      <c r="K22" s="119">
        <v>0</v>
      </c>
      <c r="L22" s="119">
        <v>0</v>
      </c>
      <c r="M22" s="119">
        <v>0</v>
      </c>
      <c r="N22" s="119">
        <v>0</v>
      </c>
      <c r="O22" s="119">
        <v>0</v>
      </c>
      <c r="P22" s="60">
        <v>0</v>
      </c>
    </row>
    <row r="23" spans="1:16" s="29" customFormat="1" ht="96.95" customHeight="1">
      <c r="A23" s="300"/>
      <c r="B23" s="237"/>
      <c r="C23" s="239"/>
      <c r="D23" s="366"/>
      <c r="E23" s="112" t="s">
        <v>39</v>
      </c>
      <c r="F23" s="210" t="s">
        <v>391</v>
      </c>
      <c r="G23" s="119" t="s">
        <v>38</v>
      </c>
      <c r="H23" s="119" t="s">
        <v>38</v>
      </c>
      <c r="I23" s="119" t="s">
        <v>373</v>
      </c>
      <c r="J23" s="119">
        <v>1</v>
      </c>
      <c r="K23" s="119">
        <v>0</v>
      </c>
      <c r="L23" s="119">
        <v>0</v>
      </c>
      <c r="M23" s="119">
        <v>0</v>
      </c>
      <c r="N23" s="119">
        <v>0</v>
      </c>
      <c r="O23" s="119">
        <v>0</v>
      </c>
      <c r="P23" s="60">
        <v>0</v>
      </c>
    </row>
    <row r="24" spans="1:16" s="29" customFormat="1" ht="151.5" customHeight="1" thickBot="1">
      <c r="A24" s="299"/>
      <c r="B24" s="364"/>
      <c r="C24" s="128" t="s">
        <v>374</v>
      </c>
      <c r="D24" s="367"/>
      <c r="E24" s="122" t="s">
        <v>39</v>
      </c>
      <c r="F24" s="219" t="s">
        <v>420</v>
      </c>
      <c r="G24" s="120" t="s">
        <v>38</v>
      </c>
      <c r="H24" s="121" t="s">
        <v>38</v>
      </c>
      <c r="I24" s="120" t="s">
        <v>373</v>
      </c>
      <c r="J24" s="84">
        <v>1</v>
      </c>
      <c r="K24" s="84">
        <v>0</v>
      </c>
      <c r="L24" s="84">
        <v>0</v>
      </c>
      <c r="M24" s="84">
        <v>0</v>
      </c>
      <c r="N24" s="84">
        <v>0</v>
      </c>
      <c r="O24" s="84">
        <v>0</v>
      </c>
      <c r="P24" s="85">
        <v>0</v>
      </c>
    </row>
    <row r="25" spans="1:16" s="29" customFormat="1" ht="151.5" customHeight="1" thickBot="1">
      <c r="A25" s="123" t="s">
        <v>375</v>
      </c>
      <c r="B25" s="217" t="s">
        <v>376</v>
      </c>
      <c r="C25" s="124" t="s">
        <v>377</v>
      </c>
      <c r="D25" s="124" t="s">
        <v>523</v>
      </c>
      <c r="E25" s="124" t="s">
        <v>41</v>
      </c>
      <c r="F25" s="217" t="s">
        <v>378</v>
      </c>
      <c r="G25" s="124" t="s">
        <v>37</v>
      </c>
      <c r="H25" s="65" t="s">
        <v>38</v>
      </c>
      <c r="I25" s="124" t="s">
        <v>390</v>
      </c>
      <c r="J25" s="98">
        <v>1</v>
      </c>
      <c r="K25" s="98">
        <v>1</v>
      </c>
      <c r="L25" s="98">
        <v>1</v>
      </c>
      <c r="M25" s="98">
        <v>1</v>
      </c>
      <c r="N25" s="98">
        <v>1</v>
      </c>
      <c r="O25" s="98">
        <v>1</v>
      </c>
      <c r="P25" s="99">
        <v>1</v>
      </c>
    </row>
    <row r="26" spans="1:16" s="29" customFormat="1" ht="159" customHeight="1">
      <c r="A26" s="298" t="s">
        <v>379</v>
      </c>
      <c r="B26" s="325" t="s">
        <v>478</v>
      </c>
      <c r="C26" s="279" t="s">
        <v>722</v>
      </c>
      <c r="D26" s="238" t="s">
        <v>523</v>
      </c>
      <c r="E26" s="111" t="s">
        <v>39</v>
      </c>
      <c r="F26" s="207" t="s">
        <v>477</v>
      </c>
      <c r="G26" s="118" t="s">
        <v>38</v>
      </c>
      <c r="H26" s="127" t="s">
        <v>38</v>
      </c>
      <c r="I26" s="118" t="s">
        <v>476</v>
      </c>
      <c r="J26" s="114">
        <v>1</v>
      </c>
      <c r="K26" s="114">
        <v>1</v>
      </c>
      <c r="L26" s="114">
        <v>1</v>
      </c>
      <c r="M26" s="114">
        <v>1</v>
      </c>
      <c r="N26" s="114">
        <v>1</v>
      </c>
      <c r="O26" s="114">
        <v>1</v>
      </c>
      <c r="P26" s="6">
        <v>1</v>
      </c>
    </row>
    <row r="27" spans="1:16" s="29" customFormat="1" ht="70.5" customHeight="1">
      <c r="A27" s="300"/>
      <c r="B27" s="326"/>
      <c r="C27" s="363"/>
      <c r="D27" s="239"/>
      <c r="E27" s="115" t="s">
        <v>41</v>
      </c>
      <c r="F27" s="210" t="s">
        <v>424</v>
      </c>
      <c r="G27" s="119" t="s">
        <v>38</v>
      </c>
      <c r="H27" s="119" t="s">
        <v>38</v>
      </c>
      <c r="I27" s="119" t="s">
        <v>423</v>
      </c>
      <c r="J27" s="32">
        <v>1</v>
      </c>
      <c r="K27" s="32">
        <v>1</v>
      </c>
      <c r="L27" s="32">
        <v>1</v>
      </c>
      <c r="M27" s="32">
        <v>1</v>
      </c>
      <c r="N27" s="32">
        <v>1</v>
      </c>
      <c r="O27" s="32">
        <v>1</v>
      </c>
      <c r="P27" s="33">
        <v>1</v>
      </c>
    </row>
    <row r="28" spans="1:16" s="29" customFormat="1" ht="99" customHeight="1" thickBot="1">
      <c r="A28" s="299"/>
      <c r="B28" s="215" t="s">
        <v>630</v>
      </c>
      <c r="C28" s="116" t="s">
        <v>721</v>
      </c>
      <c r="D28" s="116" t="s">
        <v>523</v>
      </c>
      <c r="E28" s="116" t="s">
        <v>36</v>
      </c>
      <c r="F28" s="215" t="s">
        <v>754</v>
      </c>
      <c r="G28" s="116" t="s">
        <v>37</v>
      </c>
      <c r="H28" s="121" t="s">
        <v>38</v>
      </c>
      <c r="I28" s="116" t="s">
        <v>380</v>
      </c>
      <c r="J28" s="51">
        <v>1</v>
      </c>
      <c r="K28" s="51">
        <v>1</v>
      </c>
      <c r="L28" s="51">
        <v>1</v>
      </c>
      <c r="M28" s="51">
        <v>1</v>
      </c>
      <c r="N28" s="51">
        <v>1</v>
      </c>
      <c r="O28" s="51">
        <v>1</v>
      </c>
      <c r="P28" s="52">
        <v>1</v>
      </c>
    </row>
    <row r="29" spans="1:16" s="29" customFormat="1" ht="81.75" customHeight="1">
      <c r="A29" s="298" t="s">
        <v>381</v>
      </c>
      <c r="B29" s="292" t="s">
        <v>382</v>
      </c>
      <c r="C29" s="293" t="s">
        <v>707</v>
      </c>
      <c r="D29" s="305" t="s">
        <v>523</v>
      </c>
      <c r="E29" s="114" t="s">
        <v>39</v>
      </c>
      <c r="F29" s="207" t="s">
        <v>383</v>
      </c>
      <c r="G29" s="118" t="s">
        <v>38</v>
      </c>
      <c r="H29" s="126" t="s">
        <v>38</v>
      </c>
      <c r="I29" s="118" t="s">
        <v>384</v>
      </c>
      <c r="J29" s="118">
        <v>1</v>
      </c>
      <c r="K29" s="118">
        <v>0</v>
      </c>
      <c r="L29" s="118">
        <v>0</v>
      </c>
      <c r="M29" s="118">
        <v>0</v>
      </c>
      <c r="N29" s="118">
        <v>0</v>
      </c>
      <c r="O29" s="118">
        <v>0</v>
      </c>
      <c r="P29" s="18">
        <v>0</v>
      </c>
    </row>
    <row r="30" spans="1:16" s="29" customFormat="1" ht="57.95" customHeight="1">
      <c r="A30" s="300"/>
      <c r="B30" s="285"/>
      <c r="C30" s="287"/>
      <c r="D30" s="306"/>
      <c r="E30" s="115" t="s">
        <v>41</v>
      </c>
      <c r="F30" s="210" t="s">
        <v>385</v>
      </c>
      <c r="G30" s="119" t="s">
        <v>38</v>
      </c>
      <c r="H30" s="119" t="s">
        <v>38</v>
      </c>
      <c r="I30" s="119" t="s">
        <v>386</v>
      </c>
      <c r="J30" s="45">
        <v>0.7</v>
      </c>
      <c r="K30" s="45">
        <v>1</v>
      </c>
      <c r="L30" s="45">
        <v>1</v>
      </c>
      <c r="M30" s="45">
        <v>1</v>
      </c>
      <c r="N30" s="45">
        <v>1</v>
      </c>
      <c r="O30" s="45">
        <v>1</v>
      </c>
      <c r="P30" s="46">
        <v>1</v>
      </c>
    </row>
    <row r="31" spans="1:16" s="29" customFormat="1" ht="71.099999999999994" customHeight="1">
      <c r="A31" s="300"/>
      <c r="B31" s="285"/>
      <c r="C31" s="287"/>
      <c r="D31" s="306"/>
      <c r="E31" s="115" t="s">
        <v>39</v>
      </c>
      <c r="F31" s="210" t="s">
        <v>387</v>
      </c>
      <c r="G31" s="119" t="s">
        <v>38</v>
      </c>
      <c r="H31" s="119" t="s">
        <v>38</v>
      </c>
      <c r="I31" s="119" t="s">
        <v>386</v>
      </c>
      <c r="J31" s="119">
        <v>1</v>
      </c>
      <c r="K31" s="119">
        <v>0</v>
      </c>
      <c r="L31" s="119">
        <v>0</v>
      </c>
      <c r="M31" s="119">
        <v>0</v>
      </c>
      <c r="N31" s="119">
        <v>0</v>
      </c>
      <c r="O31" s="119">
        <v>0</v>
      </c>
      <c r="P31" s="60">
        <v>0</v>
      </c>
    </row>
    <row r="32" spans="1:16" s="29" customFormat="1" ht="55.5" customHeight="1" thickBot="1">
      <c r="A32" s="301"/>
      <c r="B32" s="289"/>
      <c r="C32" s="290"/>
      <c r="D32" s="291"/>
      <c r="E32" s="117" t="s">
        <v>41</v>
      </c>
      <c r="F32" s="225" t="s">
        <v>389</v>
      </c>
      <c r="G32" s="121" t="s">
        <v>38</v>
      </c>
      <c r="H32" s="121" t="s">
        <v>38</v>
      </c>
      <c r="I32" s="121" t="s">
        <v>386</v>
      </c>
      <c r="J32" s="43">
        <v>0.7</v>
      </c>
      <c r="K32" s="43">
        <v>1</v>
      </c>
      <c r="L32" s="43">
        <v>1</v>
      </c>
      <c r="M32" s="43">
        <v>1</v>
      </c>
      <c r="N32" s="43">
        <v>1</v>
      </c>
      <c r="O32" s="43">
        <v>1</v>
      </c>
      <c r="P32" s="44">
        <v>1</v>
      </c>
    </row>
    <row r="33" spans="1:16" s="29" customFormat="1" ht="29.1" customHeight="1"/>
    <row r="34" spans="1:16" s="29" customFormat="1" ht="26.1" customHeight="1">
      <c r="A34" s="132"/>
      <c r="B34" s="132"/>
      <c r="C34" s="132"/>
      <c r="D34" s="132"/>
      <c r="E34" s="132"/>
      <c r="F34" s="132"/>
      <c r="G34" s="132"/>
      <c r="H34" s="132"/>
      <c r="I34" s="132"/>
      <c r="J34" s="132"/>
      <c r="K34" s="132"/>
      <c r="L34" s="132"/>
      <c r="M34" s="132"/>
      <c r="N34" s="132"/>
      <c r="O34" s="132"/>
      <c r="P34" s="132"/>
    </row>
  </sheetData>
  <sheetProtection algorithmName="SHA-512" hashValue="gAktHMca6/+6OmVHoM+rYEKY6J+2uIFkAw1Lap4BL5o73Zg4tMGqsrLq60FhMnc7YxP5ypYhPs3UHAzcZmExbw==" saltValue="3b0I4yr8kB+oXG9LrvMZaA==" spinCount="100000" sheet="1" objects="1" scenarios="1"/>
  <mergeCells count="46">
    <mergeCell ref="A5:P5"/>
    <mergeCell ref="A1:P1"/>
    <mergeCell ref="C4:D4"/>
    <mergeCell ref="J4:P4"/>
    <mergeCell ref="E4:G4"/>
    <mergeCell ref="H4:I4"/>
    <mergeCell ref="A2:P2"/>
    <mergeCell ref="A9:A10"/>
    <mergeCell ref="B9:B10"/>
    <mergeCell ref="J6:P6"/>
    <mergeCell ref="C7:F7"/>
    <mergeCell ref="G7:P7"/>
    <mergeCell ref="C6:F6"/>
    <mergeCell ref="G6:I6"/>
    <mergeCell ref="F9:F10"/>
    <mergeCell ref="G9:G10"/>
    <mergeCell ref="H9:H10"/>
    <mergeCell ref="I9:I10"/>
    <mergeCell ref="C9:C10"/>
    <mergeCell ref="D9:D10"/>
    <mergeCell ref="E9:E10"/>
    <mergeCell ref="J9:P9"/>
    <mergeCell ref="D15:D16"/>
    <mergeCell ref="D11:D12"/>
    <mergeCell ref="D13:D14"/>
    <mergeCell ref="A17:A24"/>
    <mergeCell ref="B17:B18"/>
    <mergeCell ref="C17:C18"/>
    <mergeCell ref="A11:A16"/>
    <mergeCell ref="B11:B12"/>
    <mergeCell ref="B13:B14"/>
    <mergeCell ref="B15:B16"/>
    <mergeCell ref="C15:C16"/>
    <mergeCell ref="I17:I18"/>
    <mergeCell ref="A29:A32"/>
    <mergeCell ref="D26:D27"/>
    <mergeCell ref="A26:A28"/>
    <mergeCell ref="B29:B32"/>
    <mergeCell ref="C29:C32"/>
    <mergeCell ref="B26:B27"/>
    <mergeCell ref="C26:C27"/>
    <mergeCell ref="D29:D32"/>
    <mergeCell ref="B22:B24"/>
    <mergeCell ref="C22:C23"/>
    <mergeCell ref="D17:D18"/>
    <mergeCell ref="D22:D2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G11:G32</xm:sqref>
        </x14:dataValidation>
        <x14:dataValidation type="list" allowBlank="1" showInputMessage="1" showErrorMessage="1">
          <x14:formula1>
            <xm:f>[2]Hoja2!#REF!</xm:f>
          </x14:formula1>
          <xm:sqref>E11:E32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80" zoomScaleNormal="80" zoomScalePageLayoutView="8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2.375" customWidth="1"/>
    <col min="7" max="7" width="14.875" customWidth="1"/>
    <col min="8" max="8" width="20" customWidth="1"/>
    <col min="9" max="9" width="19.75" customWidth="1"/>
    <col min="10" max="16" width="6.375" customWidth="1"/>
    <col min="17" max="17" width="13.375" customWidth="1"/>
  </cols>
  <sheetData>
    <row r="1" spans="1:16" ht="6.95" customHeight="1">
      <c r="A1" s="267" t="s">
        <v>671</v>
      </c>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286</v>
      </c>
      <c r="C4" s="269" t="s">
        <v>132</v>
      </c>
      <c r="D4" s="269"/>
      <c r="E4" s="271" t="s">
        <v>287</v>
      </c>
      <c r="F4" s="272"/>
      <c r="G4" s="379" t="s">
        <v>5</v>
      </c>
      <c r="H4" s="380"/>
      <c r="I4" s="374" t="s">
        <v>547</v>
      </c>
      <c r="J4" s="271"/>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2" customHeight="1">
      <c r="A6" s="3" t="s">
        <v>6</v>
      </c>
      <c r="B6" s="4" t="s">
        <v>288</v>
      </c>
      <c r="C6" s="257" t="s">
        <v>289</v>
      </c>
      <c r="D6" s="257"/>
      <c r="E6" s="257"/>
      <c r="F6" s="257"/>
      <c r="G6" s="257" t="s">
        <v>15</v>
      </c>
      <c r="H6" s="257"/>
      <c r="I6" s="257"/>
      <c r="J6" s="257" t="s">
        <v>290</v>
      </c>
      <c r="K6" s="257"/>
      <c r="L6" s="257"/>
      <c r="M6" s="257"/>
      <c r="N6" s="257"/>
      <c r="O6" s="257"/>
      <c r="P6" s="257"/>
    </row>
    <row r="7" spans="1:16" ht="38.1" customHeight="1" thickBot="1">
      <c r="A7" s="134" t="s">
        <v>17</v>
      </c>
      <c r="B7" s="135" t="s">
        <v>291</v>
      </c>
      <c r="C7" s="381" t="s">
        <v>292</v>
      </c>
      <c r="D7" s="381"/>
      <c r="E7" s="381"/>
      <c r="F7" s="381"/>
      <c r="G7" s="376"/>
      <c r="H7" s="377"/>
      <c r="I7" s="377"/>
      <c r="J7" s="377"/>
      <c r="K7" s="377"/>
      <c r="L7" s="377"/>
      <c r="M7" s="377"/>
      <c r="N7" s="377"/>
      <c r="O7" s="377"/>
      <c r="P7" s="378"/>
    </row>
    <row r="8" spans="1:16" ht="15.95" customHeight="1">
      <c r="A8" s="136"/>
      <c r="B8" s="137"/>
      <c r="C8" s="137"/>
      <c r="D8" s="137"/>
      <c r="E8" s="137"/>
      <c r="F8" s="137"/>
      <c r="G8" s="137"/>
      <c r="H8" s="137"/>
      <c r="I8" s="137"/>
      <c r="J8" s="137"/>
      <c r="K8" s="137"/>
      <c r="L8" s="137"/>
      <c r="M8" s="137"/>
      <c r="N8" s="137"/>
      <c r="O8" s="137"/>
      <c r="P8" s="138"/>
    </row>
    <row r="9" spans="1:16" ht="22.5" customHeight="1">
      <c r="A9" s="256" t="s">
        <v>26</v>
      </c>
      <c r="B9" s="252" t="s">
        <v>27</v>
      </c>
      <c r="C9" s="252" t="s">
        <v>28</v>
      </c>
      <c r="D9" s="252" t="s">
        <v>29</v>
      </c>
      <c r="E9" s="252" t="s">
        <v>30</v>
      </c>
      <c r="F9" s="252" t="s">
        <v>31</v>
      </c>
      <c r="G9" s="252" t="s">
        <v>32</v>
      </c>
      <c r="H9" s="252" t="s">
        <v>427</v>
      </c>
      <c r="I9" s="252" t="s">
        <v>33</v>
      </c>
      <c r="J9" s="358" t="s">
        <v>34</v>
      </c>
      <c r="K9" s="359"/>
      <c r="L9" s="359"/>
      <c r="M9" s="359"/>
      <c r="N9" s="359"/>
      <c r="O9" s="359"/>
      <c r="P9" s="375"/>
    </row>
    <row r="10" spans="1:16" ht="22.5" customHeight="1" thickBot="1">
      <c r="A10" s="369"/>
      <c r="B10" s="248"/>
      <c r="C10" s="248"/>
      <c r="D10" s="248"/>
      <c r="E10" s="248"/>
      <c r="F10" s="248"/>
      <c r="G10" s="248"/>
      <c r="H10" s="248"/>
      <c r="I10" s="248"/>
      <c r="J10" s="5">
        <v>2021</v>
      </c>
      <c r="K10" s="5">
        <v>2022</v>
      </c>
      <c r="L10" s="5">
        <v>2023</v>
      </c>
      <c r="M10" s="5">
        <v>2024</v>
      </c>
      <c r="N10" s="5">
        <v>2025</v>
      </c>
      <c r="O10" s="5">
        <v>2026</v>
      </c>
      <c r="P10" s="133">
        <v>2027</v>
      </c>
    </row>
    <row r="11" spans="1:16" s="29" customFormat="1" ht="64.5" customHeight="1">
      <c r="A11" s="298" t="s">
        <v>293</v>
      </c>
      <c r="B11" s="292" t="s">
        <v>631</v>
      </c>
      <c r="C11" s="293" t="s">
        <v>734</v>
      </c>
      <c r="D11" s="305" t="s">
        <v>509</v>
      </c>
      <c r="E11" s="114" t="s">
        <v>39</v>
      </c>
      <c r="F11" s="213" t="s">
        <v>657</v>
      </c>
      <c r="G11" s="114" t="s">
        <v>38</v>
      </c>
      <c r="H11" s="118" t="s">
        <v>38</v>
      </c>
      <c r="I11" s="114">
        <v>0</v>
      </c>
      <c r="J11" s="111">
        <v>1</v>
      </c>
      <c r="K11" s="114">
        <v>0</v>
      </c>
      <c r="L11" s="114">
        <v>0</v>
      </c>
      <c r="M11" s="114">
        <v>0</v>
      </c>
      <c r="N11" s="114">
        <v>0</v>
      </c>
      <c r="O11" s="114">
        <v>0</v>
      </c>
      <c r="P11" s="6">
        <v>0</v>
      </c>
    </row>
    <row r="12" spans="1:16" s="29" customFormat="1" ht="54" customHeight="1">
      <c r="A12" s="300"/>
      <c r="B12" s="285"/>
      <c r="C12" s="287"/>
      <c r="D12" s="306"/>
      <c r="E12" s="115" t="s">
        <v>36</v>
      </c>
      <c r="F12" s="210" t="s">
        <v>294</v>
      </c>
      <c r="G12" s="119" t="s">
        <v>38</v>
      </c>
      <c r="H12" s="119" t="s">
        <v>38</v>
      </c>
      <c r="I12" s="119" t="s">
        <v>295</v>
      </c>
      <c r="J12" s="119">
        <v>2.5</v>
      </c>
      <c r="K12" s="119">
        <v>2.5</v>
      </c>
      <c r="L12" s="119">
        <v>2.5</v>
      </c>
      <c r="M12" s="119">
        <v>2.5</v>
      </c>
      <c r="N12" s="119">
        <v>2.5</v>
      </c>
      <c r="O12" s="119">
        <v>2.5</v>
      </c>
      <c r="P12" s="60">
        <v>2.5</v>
      </c>
    </row>
    <row r="13" spans="1:16" s="29" customFormat="1" ht="56.25" customHeight="1">
      <c r="A13" s="300"/>
      <c r="B13" s="285"/>
      <c r="C13" s="287"/>
      <c r="D13" s="306"/>
      <c r="E13" s="115" t="s">
        <v>36</v>
      </c>
      <c r="F13" s="229" t="s">
        <v>296</v>
      </c>
      <c r="G13" s="80" t="s">
        <v>38</v>
      </c>
      <c r="H13" s="119" t="s">
        <v>38</v>
      </c>
      <c r="I13" s="81">
        <v>0.9</v>
      </c>
      <c r="J13" s="45">
        <v>0.91</v>
      </c>
      <c r="K13" s="45">
        <v>0.91</v>
      </c>
      <c r="L13" s="45">
        <v>0.91</v>
      </c>
      <c r="M13" s="45">
        <v>0.91</v>
      </c>
      <c r="N13" s="45">
        <v>0.91</v>
      </c>
      <c r="O13" s="45">
        <v>0.91</v>
      </c>
      <c r="P13" s="46">
        <v>0.91</v>
      </c>
    </row>
    <row r="14" spans="1:16" s="29" customFormat="1" ht="54.75" customHeight="1">
      <c r="A14" s="300"/>
      <c r="B14" s="285"/>
      <c r="C14" s="287"/>
      <c r="D14" s="306"/>
      <c r="E14" s="115" t="s">
        <v>36</v>
      </c>
      <c r="F14" s="209" t="s">
        <v>297</v>
      </c>
      <c r="G14" s="115" t="s">
        <v>38</v>
      </c>
      <c r="H14" s="119" t="s">
        <v>38</v>
      </c>
      <c r="I14" s="32">
        <v>0.86</v>
      </c>
      <c r="J14" s="38">
        <v>0.87</v>
      </c>
      <c r="K14" s="38">
        <v>0.87</v>
      </c>
      <c r="L14" s="38">
        <v>0.87</v>
      </c>
      <c r="M14" s="38">
        <v>0.87</v>
      </c>
      <c r="N14" s="38">
        <v>0.87</v>
      </c>
      <c r="O14" s="38">
        <v>0.87</v>
      </c>
      <c r="P14" s="82">
        <v>0.87</v>
      </c>
    </row>
    <row r="15" spans="1:16" s="29" customFormat="1" ht="69" customHeight="1">
      <c r="A15" s="300"/>
      <c r="B15" s="285"/>
      <c r="C15" s="287"/>
      <c r="D15" s="307"/>
      <c r="E15" s="115" t="s">
        <v>36</v>
      </c>
      <c r="F15" s="210" t="s">
        <v>298</v>
      </c>
      <c r="G15" s="119" t="s">
        <v>38</v>
      </c>
      <c r="H15" s="119" t="s">
        <v>38</v>
      </c>
      <c r="I15" s="119" t="s">
        <v>299</v>
      </c>
      <c r="J15" s="45">
        <v>0.56999999999999995</v>
      </c>
      <c r="K15" s="45">
        <v>0.56999999999999995</v>
      </c>
      <c r="L15" s="45">
        <v>0.56999999999999995</v>
      </c>
      <c r="M15" s="45">
        <v>0.56999999999999995</v>
      </c>
      <c r="N15" s="45">
        <v>0.56999999999999995</v>
      </c>
      <c r="O15" s="45">
        <v>0.56999999999999995</v>
      </c>
      <c r="P15" s="46">
        <v>0.56999999999999995</v>
      </c>
    </row>
    <row r="16" spans="1:16" s="29" customFormat="1" ht="90.75" customHeight="1" thickBot="1">
      <c r="A16" s="299"/>
      <c r="B16" s="215" t="s">
        <v>300</v>
      </c>
      <c r="C16" s="116" t="s">
        <v>735</v>
      </c>
      <c r="D16" s="116" t="s">
        <v>494</v>
      </c>
      <c r="E16" s="116" t="s">
        <v>39</v>
      </c>
      <c r="F16" s="228" t="s">
        <v>301</v>
      </c>
      <c r="G16" s="116" t="s">
        <v>38</v>
      </c>
      <c r="H16" s="120" t="s">
        <v>38</v>
      </c>
      <c r="I16" s="116" t="s">
        <v>302</v>
      </c>
      <c r="J16" s="122">
        <v>1</v>
      </c>
      <c r="K16" s="122">
        <v>2</v>
      </c>
      <c r="L16" s="122">
        <v>2</v>
      </c>
      <c r="M16" s="122">
        <v>3</v>
      </c>
      <c r="N16" s="122">
        <v>3</v>
      </c>
      <c r="O16" s="122">
        <v>3</v>
      </c>
      <c r="P16" s="40">
        <v>3</v>
      </c>
    </row>
    <row r="17" spans="1:16" s="29" customFormat="1" ht="71.25" customHeight="1">
      <c r="A17" s="298" t="s">
        <v>303</v>
      </c>
      <c r="B17" s="292" t="s">
        <v>304</v>
      </c>
      <c r="C17" s="293" t="s">
        <v>736</v>
      </c>
      <c r="D17" s="305" t="s">
        <v>494</v>
      </c>
      <c r="E17" s="114" t="s">
        <v>41</v>
      </c>
      <c r="F17" s="213" t="s">
        <v>356</v>
      </c>
      <c r="G17" s="114" t="s">
        <v>38</v>
      </c>
      <c r="H17" s="118" t="s">
        <v>38</v>
      </c>
      <c r="I17" s="114" t="s">
        <v>305</v>
      </c>
      <c r="J17" s="118">
        <v>1</v>
      </c>
      <c r="K17" s="114">
        <v>2</v>
      </c>
      <c r="L17" s="114">
        <v>2</v>
      </c>
      <c r="M17" s="114">
        <v>2</v>
      </c>
      <c r="N17" s="114">
        <v>2</v>
      </c>
      <c r="O17" s="114">
        <v>2</v>
      </c>
      <c r="P17" s="6">
        <v>2</v>
      </c>
    </row>
    <row r="18" spans="1:16" s="29" customFormat="1" ht="55.5" customHeight="1">
      <c r="A18" s="300"/>
      <c r="B18" s="285"/>
      <c r="C18" s="287"/>
      <c r="D18" s="306"/>
      <c r="E18" s="115" t="s">
        <v>39</v>
      </c>
      <c r="F18" s="214" t="s">
        <v>658</v>
      </c>
      <c r="G18" s="115" t="s">
        <v>38</v>
      </c>
      <c r="H18" s="119" t="s">
        <v>38</v>
      </c>
      <c r="I18" s="115" t="s">
        <v>305</v>
      </c>
      <c r="J18" s="119">
        <v>1</v>
      </c>
      <c r="K18" s="115">
        <v>1</v>
      </c>
      <c r="L18" s="115">
        <v>1</v>
      </c>
      <c r="M18" s="115">
        <v>1</v>
      </c>
      <c r="N18" s="115">
        <v>1</v>
      </c>
      <c r="O18" s="115">
        <v>1</v>
      </c>
      <c r="P18" s="7">
        <v>1</v>
      </c>
    </row>
    <row r="19" spans="1:16" s="29" customFormat="1" ht="87.75" customHeight="1" thickBot="1">
      <c r="A19" s="299"/>
      <c r="B19" s="286"/>
      <c r="C19" s="288"/>
      <c r="D19" s="291"/>
      <c r="E19" s="116" t="s">
        <v>41</v>
      </c>
      <c r="F19" s="215" t="s">
        <v>474</v>
      </c>
      <c r="G19" s="116" t="s">
        <v>38</v>
      </c>
      <c r="H19" s="120" t="s">
        <v>38</v>
      </c>
      <c r="I19" s="116" t="s">
        <v>305</v>
      </c>
      <c r="J19" s="120">
        <v>1</v>
      </c>
      <c r="K19" s="116">
        <v>2</v>
      </c>
      <c r="L19" s="116">
        <v>2</v>
      </c>
      <c r="M19" s="116">
        <v>3</v>
      </c>
      <c r="N19" s="116">
        <v>3</v>
      </c>
      <c r="O19" s="116">
        <v>4</v>
      </c>
      <c r="P19" s="27">
        <v>4</v>
      </c>
    </row>
    <row r="20" spans="1:16" s="29" customFormat="1" ht="95.25" customHeight="1">
      <c r="A20" s="298" t="s">
        <v>472</v>
      </c>
      <c r="B20" s="213" t="s">
        <v>632</v>
      </c>
      <c r="C20" s="114" t="s">
        <v>737</v>
      </c>
      <c r="D20" s="114" t="s">
        <v>490</v>
      </c>
      <c r="E20" s="114" t="s">
        <v>41</v>
      </c>
      <c r="F20" s="213" t="s">
        <v>475</v>
      </c>
      <c r="G20" s="114" t="s">
        <v>38</v>
      </c>
      <c r="H20" s="118" t="s">
        <v>38</v>
      </c>
      <c r="I20" s="114" t="s">
        <v>355</v>
      </c>
      <c r="J20" s="114">
        <v>2</v>
      </c>
      <c r="K20" s="114">
        <v>2</v>
      </c>
      <c r="L20" s="114">
        <v>2</v>
      </c>
      <c r="M20" s="114">
        <v>2</v>
      </c>
      <c r="N20" s="114">
        <v>2</v>
      </c>
      <c r="O20" s="114">
        <v>3</v>
      </c>
      <c r="P20" s="6">
        <v>3</v>
      </c>
    </row>
    <row r="21" spans="1:16" s="29" customFormat="1" ht="75.75" customHeight="1">
      <c r="A21" s="300"/>
      <c r="B21" s="285" t="s">
        <v>473</v>
      </c>
      <c r="C21" s="287" t="s">
        <v>738</v>
      </c>
      <c r="D21" s="288" t="s">
        <v>497</v>
      </c>
      <c r="E21" s="115" t="s">
        <v>39</v>
      </c>
      <c r="F21" s="214" t="s">
        <v>306</v>
      </c>
      <c r="G21" s="115" t="s">
        <v>38</v>
      </c>
      <c r="H21" s="119" t="s">
        <v>38</v>
      </c>
      <c r="I21" s="115">
        <v>0</v>
      </c>
      <c r="J21" s="115">
        <v>1</v>
      </c>
      <c r="K21" s="115">
        <v>0</v>
      </c>
      <c r="L21" s="115">
        <v>0</v>
      </c>
      <c r="M21" s="115">
        <v>0</v>
      </c>
      <c r="N21" s="115">
        <v>0</v>
      </c>
      <c r="O21" s="115">
        <v>0</v>
      </c>
      <c r="P21" s="7">
        <v>0</v>
      </c>
    </row>
    <row r="22" spans="1:16" s="29" customFormat="1" ht="67.5" customHeight="1" thickBot="1">
      <c r="A22" s="301"/>
      <c r="B22" s="289"/>
      <c r="C22" s="290"/>
      <c r="D22" s="291"/>
      <c r="E22" s="117" t="s">
        <v>41</v>
      </c>
      <c r="F22" s="225" t="s">
        <v>354</v>
      </c>
      <c r="G22" s="121" t="s">
        <v>38</v>
      </c>
      <c r="H22" s="121" t="s">
        <v>144</v>
      </c>
      <c r="I22" s="121" t="s">
        <v>353</v>
      </c>
      <c r="J22" s="121">
        <v>0</v>
      </c>
      <c r="K22" s="43">
        <v>0.3</v>
      </c>
      <c r="L22" s="43">
        <v>0.4</v>
      </c>
      <c r="M22" s="43">
        <v>0.5</v>
      </c>
      <c r="N22" s="43">
        <v>0.6</v>
      </c>
      <c r="O22" s="43">
        <v>0.8</v>
      </c>
      <c r="P22" s="44">
        <v>1</v>
      </c>
    </row>
    <row r="23" spans="1:16" ht="27.95" customHeight="1"/>
    <row r="24" spans="1:16" ht="21" customHeight="1">
      <c r="A24" s="329"/>
      <c r="B24" s="329"/>
      <c r="C24" s="329"/>
      <c r="D24" s="329"/>
      <c r="E24" s="329"/>
      <c r="F24" s="329"/>
      <c r="G24" s="329"/>
      <c r="H24" s="329"/>
      <c r="I24" s="329"/>
      <c r="J24" s="329"/>
      <c r="K24" s="329"/>
      <c r="L24" s="329"/>
      <c r="M24" s="329"/>
      <c r="N24" s="329"/>
      <c r="O24" s="329"/>
      <c r="P24" s="329"/>
    </row>
    <row r="25" spans="1:16" ht="18.95" customHeight="1"/>
    <row r="26" spans="1:16" ht="65.25" customHeight="1"/>
    <row r="27" spans="1:16" ht="60.75" customHeight="1"/>
    <row r="28" spans="1:16" ht="55.5" customHeight="1"/>
    <row r="29" spans="1:16" ht="81.75" customHeight="1"/>
  </sheetData>
  <sheetProtection algorithmName="SHA-512" hashValue="5pbOLQQHbcjCSs+F96CV1ZdA63105W/5xIrfgGGifTfiPp5jpLP6U5G25+GZQiGlSxythshjijhAQ6NbtKC3WA==" saltValue="wIRTW3uakV2s8sP3X2aNWQ==" spinCount="100000" sheet="1" objects="1" scenarios="1"/>
  <mergeCells count="35">
    <mergeCell ref="G4:H4"/>
    <mergeCell ref="J6:P6"/>
    <mergeCell ref="C7:F7"/>
    <mergeCell ref="F9:F10"/>
    <mergeCell ref="A11:A16"/>
    <mergeCell ref="B11:B15"/>
    <mergeCell ref="E4:F4"/>
    <mergeCell ref="A1:P1"/>
    <mergeCell ref="A2:P2"/>
    <mergeCell ref="A9:A10"/>
    <mergeCell ref="B9:B10"/>
    <mergeCell ref="C9:C10"/>
    <mergeCell ref="D9:D10"/>
    <mergeCell ref="E9:E10"/>
    <mergeCell ref="C4:D4"/>
    <mergeCell ref="I4:P4"/>
    <mergeCell ref="A5:P5"/>
    <mergeCell ref="H9:H10"/>
    <mergeCell ref="I9:I10"/>
    <mergeCell ref="J9:P9"/>
    <mergeCell ref="C6:F6"/>
    <mergeCell ref="G6:I6"/>
    <mergeCell ref="G7:P7"/>
    <mergeCell ref="A24:P24"/>
    <mergeCell ref="G9:G10"/>
    <mergeCell ref="D11:D15"/>
    <mergeCell ref="D17:D19"/>
    <mergeCell ref="D21:D22"/>
    <mergeCell ref="A17:A19"/>
    <mergeCell ref="B17:B19"/>
    <mergeCell ref="C17:C19"/>
    <mergeCell ref="A20:A22"/>
    <mergeCell ref="B21:B22"/>
    <mergeCell ref="C21:C22"/>
    <mergeCell ref="C11:C1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E11:E22</xm:sqref>
        </x14:dataValidation>
        <x14:dataValidation type="list" allowBlank="1" showInputMessage="1" showErrorMessage="1">
          <x14:formula1>
            <xm:f>[2]Hoja2!#REF!</xm:f>
          </x14:formula1>
          <xm:sqref>G11:G22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zoomScale="80" zoomScaleNormal="80" zoomScalePageLayoutView="80" workbookViewId="0">
      <selection sqref="A1:P1"/>
    </sheetView>
  </sheetViews>
  <sheetFormatPr baseColWidth="10" defaultColWidth="11" defaultRowHeight="15.75"/>
  <cols>
    <col min="1" max="1" width="28.125" customWidth="1"/>
    <col min="2" max="2" width="52.875" customWidth="1"/>
    <col min="3" max="3" width="24.75" customWidth="1"/>
    <col min="4" max="4" width="11" customWidth="1"/>
    <col min="5" max="5" width="13.5" customWidth="1"/>
    <col min="6" max="6" width="31.125" customWidth="1"/>
    <col min="7" max="7" width="14.875" customWidth="1"/>
    <col min="8" max="8" width="21.125" customWidth="1"/>
    <col min="9" max="9" width="24.75" customWidth="1"/>
    <col min="10" max="16" width="7.12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2" t="s">
        <v>286</v>
      </c>
      <c r="C4" s="269" t="s">
        <v>69</v>
      </c>
      <c r="D4" s="269"/>
      <c r="E4" s="341" t="s">
        <v>763</v>
      </c>
      <c r="F4" s="342"/>
      <c r="G4" s="342"/>
      <c r="H4" s="343"/>
      <c r="I4" s="47" t="s">
        <v>71</v>
      </c>
      <c r="J4" s="308" t="s">
        <v>548</v>
      </c>
      <c r="K4" s="308"/>
      <c r="L4" s="308"/>
      <c r="M4" s="308"/>
      <c r="N4" s="308"/>
      <c r="O4" s="308"/>
      <c r="P4" s="308"/>
    </row>
    <row r="5" spans="1:16">
      <c r="A5" s="265"/>
      <c r="B5" s="265"/>
      <c r="C5" s="265"/>
      <c r="D5" s="265"/>
      <c r="E5" s="265"/>
      <c r="F5" s="265"/>
      <c r="G5" s="265"/>
      <c r="H5" s="265"/>
      <c r="I5" s="265"/>
      <c r="J5" s="265"/>
      <c r="K5" s="265"/>
      <c r="L5" s="265"/>
      <c r="M5" s="265"/>
      <c r="N5" s="265"/>
      <c r="O5" s="265"/>
      <c r="P5" s="266"/>
    </row>
    <row r="6" spans="1:16" ht="42" customHeight="1">
      <c r="A6" s="3" t="s">
        <v>6</v>
      </c>
      <c r="B6" s="4" t="s">
        <v>288</v>
      </c>
      <c r="C6" s="257" t="s">
        <v>289</v>
      </c>
      <c r="D6" s="257"/>
      <c r="E6" s="257"/>
      <c r="F6" s="257"/>
      <c r="G6" s="257" t="s">
        <v>15</v>
      </c>
      <c r="H6" s="257"/>
      <c r="I6" s="257"/>
      <c r="J6" s="257" t="s">
        <v>290</v>
      </c>
      <c r="K6" s="257"/>
      <c r="L6" s="257"/>
      <c r="M6" s="257"/>
      <c r="N6" s="257"/>
      <c r="O6" s="257"/>
      <c r="P6" s="257"/>
    </row>
    <row r="7" spans="1:16" ht="38.1" customHeight="1">
      <c r="A7" s="3" t="s">
        <v>17</v>
      </c>
      <c r="B7" s="4" t="s">
        <v>291</v>
      </c>
      <c r="C7" s="257" t="s">
        <v>292</v>
      </c>
      <c r="D7" s="257"/>
      <c r="E7" s="257"/>
      <c r="F7" s="257"/>
      <c r="G7" s="341"/>
      <c r="H7" s="342"/>
      <c r="I7" s="342"/>
      <c r="J7" s="342"/>
      <c r="K7" s="342"/>
      <c r="L7" s="342"/>
      <c r="M7" s="342"/>
      <c r="N7" s="342"/>
      <c r="O7" s="342"/>
      <c r="P7" s="343"/>
    </row>
    <row r="8" spans="1:16" ht="15.95" customHeight="1" thickBot="1"/>
    <row r="9" spans="1:16" ht="22.5" customHeight="1">
      <c r="A9" s="368" t="s">
        <v>26</v>
      </c>
      <c r="B9" s="247" t="s">
        <v>27</v>
      </c>
      <c r="C9" s="247" t="s">
        <v>28</v>
      </c>
      <c r="D9" s="247" t="s">
        <v>29</v>
      </c>
      <c r="E9" s="247" t="s">
        <v>30</v>
      </c>
      <c r="F9" s="247" t="s">
        <v>31</v>
      </c>
      <c r="G9" s="247" t="s">
        <v>32</v>
      </c>
      <c r="H9" s="247" t="s">
        <v>427</v>
      </c>
      <c r="I9" s="247" t="s">
        <v>33</v>
      </c>
      <c r="J9" s="370" t="s">
        <v>34</v>
      </c>
      <c r="K9" s="371"/>
      <c r="L9" s="371"/>
      <c r="M9" s="371"/>
      <c r="N9" s="371"/>
      <c r="O9" s="371"/>
      <c r="P9" s="372"/>
    </row>
    <row r="10" spans="1:16" ht="22.5" customHeight="1" thickBot="1">
      <c r="A10" s="382"/>
      <c r="B10" s="383"/>
      <c r="C10" s="383"/>
      <c r="D10" s="383"/>
      <c r="E10" s="383"/>
      <c r="F10" s="383"/>
      <c r="G10" s="383"/>
      <c r="H10" s="383"/>
      <c r="I10" s="383"/>
      <c r="J10" s="5">
        <v>2021</v>
      </c>
      <c r="K10" s="5">
        <v>2022</v>
      </c>
      <c r="L10" s="5">
        <v>2023</v>
      </c>
      <c r="M10" s="5">
        <v>2024</v>
      </c>
      <c r="N10" s="5">
        <v>2025</v>
      </c>
      <c r="O10" s="5">
        <v>2026</v>
      </c>
      <c r="P10" s="133">
        <v>2027</v>
      </c>
    </row>
    <row r="11" spans="1:16" s="29" customFormat="1" ht="78.75" customHeight="1">
      <c r="A11" s="384" t="s">
        <v>764</v>
      </c>
      <c r="B11" s="207" t="s">
        <v>307</v>
      </c>
      <c r="C11" s="118" t="s">
        <v>308</v>
      </c>
      <c r="D11" s="118" t="s">
        <v>502</v>
      </c>
      <c r="E11" s="118" t="s">
        <v>39</v>
      </c>
      <c r="F11" s="207" t="s">
        <v>309</v>
      </c>
      <c r="G11" s="118" t="s">
        <v>38</v>
      </c>
      <c r="H11" s="118" t="s">
        <v>38</v>
      </c>
      <c r="I11" s="118" t="s">
        <v>748</v>
      </c>
      <c r="J11" s="118">
        <v>2</v>
      </c>
      <c r="K11" s="118">
        <v>2</v>
      </c>
      <c r="L11" s="118">
        <v>2</v>
      </c>
      <c r="M11" s="118">
        <v>2</v>
      </c>
      <c r="N11" s="118">
        <v>2</v>
      </c>
      <c r="O11" s="118">
        <v>2</v>
      </c>
      <c r="P11" s="18">
        <v>2</v>
      </c>
    </row>
    <row r="12" spans="1:16" s="29" customFormat="1" ht="98.25" customHeight="1">
      <c r="A12" s="385"/>
      <c r="B12" s="294" t="s">
        <v>633</v>
      </c>
      <c r="C12" s="119" t="s">
        <v>310</v>
      </c>
      <c r="D12" s="340" t="s">
        <v>510</v>
      </c>
      <c r="E12" s="119" t="s">
        <v>41</v>
      </c>
      <c r="F12" s="210" t="s">
        <v>311</v>
      </c>
      <c r="G12" s="119" t="s">
        <v>38</v>
      </c>
      <c r="H12" s="119" t="s">
        <v>38</v>
      </c>
      <c r="I12" s="119">
        <v>0</v>
      </c>
      <c r="J12" s="45">
        <v>0.1</v>
      </c>
      <c r="K12" s="45">
        <v>0.1</v>
      </c>
      <c r="L12" s="45">
        <v>0.1</v>
      </c>
      <c r="M12" s="45">
        <v>0.1</v>
      </c>
      <c r="N12" s="45">
        <v>0.1</v>
      </c>
      <c r="O12" s="45">
        <v>0.1</v>
      </c>
      <c r="P12" s="46">
        <v>0.1</v>
      </c>
    </row>
    <row r="13" spans="1:16" s="29" customFormat="1" ht="101.25" customHeight="1" thickBot="1">
      <c r="A13" s="386"/>
      <c r="B13" s="295"/>
      <c r="C13" s="120" t="s">
        <v>312</v>
      </c>
      <c r="D13" s="362"/>
      <c r="E13" s="120" t="s">
        <v>39</v>
      </c>
      <c r="F13" s="198" t="s">
        <v>313</v>
      </c>
      <c r="G13" s="120" t="s">
        <v>38</v>
      </c>
      <c r="H13" s="120" t="s">
        <v>38</v>
      </c>
      <c r="I13" s="120" t="s">
        <v>314</v>
      </c>
      <c r="J13" s="120">
        <v>1</v>
      </c>
      <c r="K13" s="120">
        <v>1</v>
      </c>
      <c r="L13" s="120">
        <v>1</v>
      </c>
      <c r="M13" s="120">
        <v>1</v>
      </c>
      <c r="N13" s="120">
        <v>1</v>
      </c>
      <c r="O13" s="120">
        <v>1</v>
      </c>
      <c r="P13" s="24">
        <v>1</v>
      </c>
    </row>
    <row r="14" spans="1:16" s="29" customFormat="1" ht="114.75" customHeight="1">
      <c r="A14" s="298" t="s">
        <v>765</v>
      </c>
      <c r="B14" s="292" t="s">
        <v>634</v>
      </c>
      <c r="C14" s="114" t="s">
        <v>739</v>
      </c>
      <c r="D14" s="305" t="s">
        <v>504</v>
      </c>
      <c r="E14" s="114" t="s">
        <v>39</v>
      </c>
      <c r="F14" s="213" t="s">
        <v>659</v>
      </c>
      <c r="G14" s="114" t="s">
        <v>38</v>
      </c>
      <c r="H14" s="114" t="s">
        <v>38</v>
      </c>
      <c r="I14" s="94" t="s">
        <v>315</v>
      </c>
      <c r="J14" s="114">
        <v>1</v>
      </c>
      <c r="K14" s="114">
        <v>0</v>
      </c>
      <c r="L14" s="114">
        <v>0</v>
      </c>
      <c r="M14" s="114">
        <v>0</v>
      </c>
      <c r="N14" s="114">
        <v>0</v>
      </c>
      <c r="O14" s="114">
        <v>0</v>
      </c>
      <c r="P14" s="6">
        <v>0</v>
      </c>
    </row>
    <row r="15" spans="1:16" s="29" customFormat="1" ht="75.75" customHeight="1">
      <c r="A15" s="300"/>
      <c r="B15" s="285"/>
      <c r="C15" s="115" t="s">
        <v>739</v>
      </c>
      <c r="D15" s="306"/>
      <c r="E15" s="115" t="s">
        <v>41</v>
      </c>
      <c r="F15" s="210" t="s">
        <v>660</v>
      </c>
      <c r="G15" s="119" t="s">
        <v>38</v>
      </c>
      <c r="H15" s="119" t="s">
        <v>38</v>
      </c>
      <c r="I15" s="119" t="s">
        <v>316</v>
      </c>
      <c r="J15" s="45">
        <v>0.8</v>
      </c>
      <c r="K15" s="45">
        <v>0.85</v>
      </c>
      <c r="L15" s="45">
        <v>0.87</v>
      </c>
      <c r="M15" s="45">
        <v>0.9</v>
      </c>
      <c r="N15" s="45">
        <v>0.94</v>
      </c>
      <c r="O15" s="45">
        <v>0.97</v>
      </c>
      <c r="P15" s="46">
        <v>1</v>
      </c>
    </row>
    <row r="16" spans="1:16" s="29" customFormat="1" ht="94.5" customHeight="1">
      <c r="A16" s="300"/>
      <c r="B16" s="285"/>
      <c r="C16" s="115" t="s">
        <v>317</v>
      </c>
      <c r="D16" s="307"/>
      <c r="E16" s="119" t="s">
        <v>39</v>
      </c>
      <c r="F16" s="210" t="s">
        <v>661</v>
      </c>
      <c r="G16" s="115" t="s">
        <v>38</v>
      </c>
      <c r="H16" s="115" t="s">
        <v>38</v>
      </c>
      <c r="I16" s="115" t="s">
        <v>318</v>
      </c>
      <c r="J16" s="115">
        <v>0</v>
      </c>
      <c r="K16" s="115">
        <v>0</v>
      </c>
      <c r="L16" s="115">
        <v>0</v>
      </c>
      <c r="M16" s="73">
        <v>0</v>
      </c>
      <c r="N16" s="73">
        <v>0</v>
      </c>
      <c r="O16" s="73">
        <v>1</v>
      </c>
      <c r="P16" s="74">
        <v>0</v>
      </c>
    </row>
    <row r="17" spans="1:16" s="29" customFormat="1" ht="100.5" customHeight="1">
      <c r="A17" s="300"/>
      <c r="B17" s="285" t="s">
        <v>635</v>
      </c>
      <c r="C17" s="115" t="s">
        <v>725</v>
      </c>
      <c r="D17" s="288" t="s">
        <v>504</v>
      </c>
      <c r="E17" s="115" t="s">
        <v>41</v>
      </c>
      <c r="F17" s="200" t="s">
        <v>662</v>
      </c>
      <c r="G17" s="112" t="s">
        <v>37</v>
      </c>
      <c r="H17" s="119" t="s">
        <v>144</v>
      </c>
      <c r="I17" s="112" t="s">
        <v>319</v>
      </c>
      <c r="J17" s="38">
        <v>0.4</v>
      </c>
      <c r="K17" s="38">
        <v>0.8</v>
      </c>
      <c r="L17" s="38">
        <v>1</v>
      </c>
      <c r="M17" s="115">
        <v>0</v>
      </c>
      <c r="N17" s="115">
        <v>0</v>
      </c>
      <c r="O17" s="115">
        <v>0</v>
      </c>
      <c r="P17" s="7">
        <v>0</v>
      </c>
    </row>
    <row r="18" spans="1:16" s="29" customFormat="1" ht="85.5" customHeight="1">
      <c r="A18" s="300"/>
      <c r="B18" s="285"/>
      <c r="C18" s="115" t="s">
        <v>726</v>
      </c>
      <c r="D18" s="306"/>
      <c r="E18" s="115" t="s">
        <v>39</v>
      </c>
      <c r="F18" s="214" t="s">
        <v>663</v>
      </c>
      <c r="G18" s="115" t="s">
        <v>38</v>
      </c>
      <c r="H18" s="125" t="s">
        <v>38</v>
      </c>
      <c r="I18" s="115" t="s">
        <v>320</v>
      </c>
      <c r="J18" s="115">
        <v>0</v>
      </c>
      <c r="K18" s="112">
        <v>0</v>
      </c>
      <c r="L18" s="119">
        <v>0</v>
      </c>
      <c r="M18" s="115">
        <v>1</v>
      </c>
      <c r="N18" s="115">
        <v>0</v>
      </c>
      <c r="O18" s="115">
        <v>0</v>
      </c>
      <c r="P18" s="7">
        <v>0</v>
      </c>
    </row>
    <row r="19" spans="1:16" s="29" customFormat="1" ht="87.75" customHeight="1">
      <c r="A19" s="300"/>
      <c r="B19" s="285"/>
      <c r="C19" s="115" t="s">
        <v>726</v>
      </c>
      <c r="D19" s="307"/>
      <c r="E19" s="119" t="s">
        <v>41</v>
      </c>
      <c r="F19" s="210" t="s">
        <v>664</v>
      </c>
      <c r="G19" s="115" t="s">
        <v>38</v>
      </c>
      <c r="H19" s="115" t="s">
        <v>38</v>
      </c>
      <c r="I19" s="115" t="s">
        <v>321</v>
      </c>
      <c r="J19" s="115">
        <v>0</v>
      </c>
      <c r="K19" s="115">
        <v>0</v>
      </c>
      <c r="L19" s="88">
        <v>0</v>
      </c>
      <c r="M19" s="73">
        <v>0</v>
      </c>
      <c r="N19" s="73">
        <v>1</v>
      </c>
      <c r="O19" s="73">
        <v>1</v>
      </c>
      <c r="P19" s="74">
        <v>1</v>
      </c>
    </row>
    <row r="20" spans="1:16" s="29" customFormat="1" ht="72.75" customHeight="1">
      <c r="A20" s="300"/>
      <c r="B20" s="237" t="s">
        <v>636</v>
      </c>
      <c r="C20" s="115" t="s">
        <v>322</v>
      </c>
      <c r="D20" s="288" t="s">
        <v>511</v>
      </c>
      <c r="E20" s="115" t="s">
        <v>39</v>
      </c>
      <c r="F20" s="214" t="s">
        <v>665</v>
      </c>
      <c r="G20" s="115" t="s">
        <v>38</v>
      </c>
      <c r="H20" s="115" t="s">
        <v>38</v>
      </c>
      <c r="I20" s="89" t="s">
        <v>746</v>
      </c>
      <c r="J20" s="112">
        <v>0</v>
      </c>
      <c r="K20" s="112">
        <v>1</v>
      </c>
      <c r="L20" s="112">
        <v>0</v>
      </c>
      <c r="M20" s="112">
        <v>0</v>
      </c>
      <c r="N20" s="112">
        <v>0</v>
      </c>
      <c r="O20" s="112">
        <v>0</v>
      </c>
      <c r="P20" s="14">
        <v>0</v>
      </c>
    </row>
    <row r="21" spans="1:16" s="29" customFormat="1" ht="75.75" customHeight="1">
      <c r="A21" s="300"/>
      <c r="B21" s="237"/>
      <c r="C21" s="115" t="s">
        <v>322</v>
      </c>
      <c r="D21" s="306"/>
      <c r="E21" s="115" t="s">
        <v>39</v>
      </c>
      <c r="F21" s="210" t="s">
        <v>666</v>
      </c>
      <c r="G21" s="119" t="s">
        <v>38</v>
      </c>
      <c r="H21" s="119" t="s">
        <v>38</v>
      </c>
      <c r="I21" s="119" t="s">
        <v>747</v>
      </c>
      <c r="J21" s="119">
        <v>0</v>
      </c>
      <c r="K21" s="119" t="s">
        <v>323</v>
      </c>
      <c r="L21" s="119" t="s">
        <v>323</v>
      </c>
      <c r="M21" s="119" t="s">
        <v>323</v>
      </c>
      <c r="N21" s="119" t="s">
        <v>323</v>
      </c>
      <c r="O21" s="119" t="s">
        <v>323</v>
      </c>
      <c r="P21" s="60" t="s">
        <v>323</v>
      </c>
    </row>
    <row r="22" spans="1:16" s="29" customFormat="1" ht="66.75" customHeight="1">
      <c r="A22" s="300"/>
      <c r="B22" s="237"/>
      <c r="C22" s="115" t="s">
        <v>322</v>
      </c>
      <c r="D22" s="306"/>
      <c r="E22" s="115" t="s">
        <v>39</v>
      </c>
      <c r="F22" s="214" t="s">
        <v>667</v>
      </c>
      <c r="G22" s="115" t="s">
        <v>38</v>
      </c>
      <c r="H22" s="115" t="s">
        <v>38</v>
      </c>
      <c r="I22" s="89" t="s">
        <v>324</v>
      </c>
      <c r="J22" s="115">
        <v>0</v>
      </c>
      <c r="K22" s="115">
        <v>1</v>
      </c>
      <c r="L22" s="115">
        <v>0</v>
      </c>
      <c r="M22" s="115">
        <v>0</v>
      </c>
      <c r="N22" s="115">
        <v>0</v>
      </c>
      <c r="O22" s="115">
        <v>0</v>
      </c>
      <c r="P22" s="7">
        <v>0</v>
      </c>
    </row>
    <row r="23" spans="1:16" s="29" customFormat="1" ht="66.75" customHeight="1">
      <c r="A23" s="300"/>
      <c r="B23" s="237"/>
      <c r="C23" s="115" t="s">
        <v>322</v>
      </c>
      <c r="D23" s="307"/>
      <c r="E23" s="119" t="s">
        <v>39</v>
      </c>
      <c r="F23" s="227" t="s">
        <v>668</v>
      </c>
      <c r="G23" s="112" t="s">
        <v>38</v>
      </c>
      <c r="H23" s="115" t="s">
        <v>38</v>
      </c>
      <c r="I23" s="112" t="s">
        <v>325</v>
      </c>
      <c r="J23" s="112">
        <v>1</v>
      </c>
      <c r="K23" s="112">
        <v>1</v>
      </c>
      <c r="L23" s="112">
        <v>1</v>
      </c>
      <c r="M23" s="112">
        <v>1</v>
      </c>
      <c r="N23" s="112">
        <v>1</v>
      </c>
      <c r="O23" s="112">
        <v>1</v>
      </c>
      <c r="P23" s="14">
        <v>1</v>
      </c>
    </row>
    <row r="24" spans="1:16" s="29" customFormat="1" ht="58.5" customHeight="1">
      <c r="A24" s="300"/>
      <c r="B24" s="326" t="s">
        <v>724</v>
      </c>
      <c r="C24" s="328" t="s">
        <v>326</v>
      </c>
      <c r="D24" s="340" t="s">
        <v>512</v>
      </c>
      <c r="E24" s="119" t="s">
        <v>39</v>
      </c>
      <c r="F24" s="210" t="s">
        <v>327</v>
      </c>
      <c r="G24" s="119" t="s">
        <v>38</v>
      </c>
      <c r="H24" s="115" t="s">
        <v>38</v>
      </c>
      <c r="I24" s="119" t="s">
        <v>328</v>
      </c>
      <c r="J24" s="119">
        <v>1</v>
      </c>
      <c r="K24" s="119">
        <v>0</v>
      </c>
      <c r="L24" s="119">
        <v>1</v>
      </c>
      <c r="M24" s="119">
        <v>1</v>
      </c>
      <c r="N24" s="119">
        <v>0</v>
      </c>
      <c r="O24" s="119">
        <v>1</v>
      </c>
      <c r="P24" s="60">
        <v>1</v>
      </c>
    </row>
    <row r="25" spans="1:16" s="29" customFormat="1" ht="58.5" customHeight="1">
      <c r="A25" s="300"/>
      <c r="B25" s="326"/>
      <c r="C25" s="328"/>
      <c r="D25" s="352"/>
      <c r="E25" s="119" t="s">
        <v>39</v>
      </c>
      <c r="F25" s="210" t="s">
        <v>329</v>
      </c>
      <c r="G25" s="119" t="s">
        <v>38</v>
      </c>
      <c r="H25" s="115" t="s">
        <v>38</v>
      </c>
      <c r="I25" s="119" t="s">
        <v>328</v>
      </c>
      <c r="J25" s="119">
        <v>0</v>
      </c>
      <c r="K25" s="119">
        <v>1</v>
      </c>
      <c r="L25" s="119">
        <v>0</v>
      </c>
      <c r="M25" s="119">
        <v>0</v>
      </c>
      <c r="N25" s="119">
        <v>1</v>
      </c>
      <c r="O25" s="119">
        <v>0</v>
      </c>
      <c r="P25" s="60">
        <v>0</v>
      </c>
    </row>
    <row r="26" spans="1:16" s="29" customFormat="1" ht="87.75" customHeight="1">
      <c r="A26" s="300"/>
      <c r="B26" s="285" t="s">
        <v>637</v>
      </c>
      <c r="C26" s="239" t="s">
        <v>330</v>
      </c>
      <c r="D26" s="288" t="s">
        <v>488</v>
      </c>
      <c r="E26" s="115" t="s">
        <v>39</v>
      </c>
      <c r="F26" s="200" t="s">
        <v>331</v>
      </c>
      <c r="G26" s="115" t="s">
        <v>38</v>
      </c>
      <c r="H26" s="115" t="s">
        <v>38</v>
      </c>
      <c r="I26" s="115">
        <v>0</v>
      </c>
      <c r="J26" s="115">
        <v>1</v>
      </c>
      <c r="K26" s="115">
        <v>0</v>
      </c>
      <c r="L26" s="115">
        <v>0</v>
      </c>
      <c r="M26" s="115">
        <v>0</v>
      </c>
      <c r="N26" s="115">
        <v>0</v>
      </c>
      <c r="O26" s="115">
        <v>0</v>
      </c>
      <c r="P26" s="7">
        <v>0</v>
      </c>
    </row>
    <row r="27" spans="1:16" s="29" customFormat="1" ht="70.5" customHeight="1" thickBot="1">
      <c r="A27" s="301"/>
      <c r="B27" s="289"/>
      <c r="C27" s="278"/>
      <c r="D27" s="291"/>
      <c r="E27" s="117" t="s">
        <v>39</v>
      </c>
      <c r="F27" s="231" t="s">
        <v>332</v>
      </c>
      <c r="G27" s="117" t="s">
        <v>38</v>
      </c>
      <c r="H27" s="117" t="s">
        <v>38</v>
      </c>
      <c r="I27" s="117" t="s">
        <v>333</v>
      </c>
      <c r="J27" s="117">
        <v>0</v>
      </c>
      <c r="K27" s="117">
        <v>0</v>
      </c>
      <c r="L27" s="113">
        <v>1</v>
      </c>
      <c r="M27" s="113">
        <v>0</v>
      </c>
      <c r="N27" s="113">
        <v>1</v>
      </c>
      <c r="O27" s="113">
        <v>0</v>
      </c>
      <c r="P27" s="39">
        <v>1</v>
      </c>
    </row>
    <row r="28" spans="1:16" s="29" customFormat="1" ht="62.25" customHeight="1">
      <c r="A28" s="387" t="s">
        <v>766</v>
      </c>
      <c r="B28" s="230" t="s">
        <v>334</v>
      </c>
      <c r="C28" s="125" t="s">
        <v>326</v>
      </c>
      <c r="D28" s="126" t="s">
        <v>488</v>
      </c>
      <c r="E28" s="125" t="s">
        <v>39</v>
      </c>
      <c r="F28" s="232" t="s">
        <v>335</v>
      </c>
      <c r="G28" s="125" t="s">
        <v>38</v>
      </c>
      <c r="H28" s="125" t="s">
        <v>38</v>
      </c>
      <c r="I28" s="125" t="s">
        <v>336</v>
      </c>
      <c r="J28" s="125">
        <v>1</v>
      </c>
      <c r="K28" s="125">
        <v>1</v>
      </c>
      <c r="L28" s="125">
        <v>1</v>
      </c>
      <c r="M28" s="125">
        <v>1</v>
      </c>
      <c r="N28" s="125">
        <v>1</v>
      </c>
      <c r="O28" s="125">
        <v>1</v>
      </c>
      <c r="P28" s="34">
        <v>1</v>
      </c>
    </row>
    <row r="29" spans="1:16" s="29" customFormat="1" ht="81.75" customHeight="1">
      <c r="A29" s="300"/>
      <c r="B29" s="285" t="s">
        <v>638</v>
      </c>
      <c r="C29" s="115" t="s">
        <v>337</v>
      </c>
      <c r="D29" s="340" t="s">
        <v>508</v>
      </c>
      <c r="E29" s="112" t="s">
        <v>39</v>
      </c>
      <c r="F29" s="210" t="s">
        <v>338</v>
      </c>
      <c r="G29" s="186" t="s">
        <v>38</v>
      </c>
      <c r="H29" s="186" t="s">
        <v>38</v>
      </c>
      <c r="I29" s="186">
        <v>0</v>
      </c>
      <c r="J29" s="186">
        <v>0</v>
      </c>
      <c r="K29" s="186">
        <v>1</v>
      </c>
      <c r="L29" s="186">
        <v>0</v>
      </c>
      <c r="M29" s="112">
        <v>0</v>
      </c>
      <c r="N29" s="112">
        <v>0</v>
      </c>
      <c r="O29" s="112">
        <v>0</v>
      </c>
      <c r="P29" s="14">
        <v>0</v>
      </c>
    </row>
    <row r="30" spans="1:16" s="29" customFormat="1" ht="60.75" customHeight="1">
      <c r="A30" s="300"/>
      <c r="B30" s="285"/>
      <c r="C30" s="115" t="s">
        <v>343</v>
      </c>
      <c r="D30" s="351"/>
      <c r="E30" s="112" t="s">
        <v>39</v>
      </c>
      <c r="F30" s="210" t="s">
        <v>339</v>
      </c>
      <c r="G30" s="186" t="s">
        <v>38</v>
      </c>
      <c r="H30" s="186" t="s">
        <v>38</v>
      </c>
      <c r="I30" s="186" t="s">
        <v>340</v>
      </c>
      <c r="J30" s="186">
        <v>0</v>
      </c>
      <c r="K30" s="186">
        <v>0</v>
      </c>
      <c r="L30" s="186">
        <v>1</v>
      </c>
      <c r="M30" s="112">
        <v>1</v>
      </c>
      <c r="N30" s="112">
        <v>1</v>
      </c>
      <c r="O30" s="112">
        <v>1</v>
      </c>
      <c r="P30" s="14">
        <v>1</v>
      </c>
    </row>
    <row r="31" spans="1:16" s="29" customFormat="1" ht="111" customHeight="1" thickBot="1">
      <c r="A31" s="299"/>
      <c r="B31" s="286"/>
      <c r="C31" s="116" t="s">
        <v>343</v>
      </c>
      <c r="D31" s="362"/>
      <c r="E31" s="120" t="s">
        <v>39</v>
      </c>
      <c r="F31" s="198" t="s">
        <v>341</v>
      </c>
      <c r="G31" s="187" t="s">
        <v>38</v>
      </c>
      <c r="H31" s="187" t="s">
        <v>38</v>
      </c>
      <c r="I31" s="187" t="s">
        <v>340</v>
      </c>
      <c r="J31" s="187">
        <v>0</v>
      </c>
      <c r="K31" s="187">
        <v>1</v>
      </c>
      <c r="L31" s="187">
        <v>1</v>
      </c>
      <c r="M31" s="120">
        <v>1</v>
      </c>
      <c r="N31" s="120">
        <v>1</v>
      </c>
      <c r="O31" s="120">
        <v>1</v>
      </c>
      <c r="P31" s="24">
        <v>1</v>
      </c>
    </row>
    <row r="32" spans="1:16" s="29" customFormat="1" ht="78" customHeight="1">
      <c r="A32" s="298" t="s">
        <v>767</v>
      </c>
      <c r="B32" s="199" t="s">
        <v>342</v>
      </c>
      <c r="C32" s="114" t="s">
        <v>343</v>
      </c>
      <c r="D32" s="118" t="s">
        <v>508</v>
      </c>
      <c r="E32" s="111" t="s">
        <v>39</v>
      </c>
      <c r="F32" s="207" t="s">
        <v>670</v>
      </c>
      <c r="G32" s="185" t="s">
        <v>38</v>
      </c>
      <c r="H32" s="185" t="s">
        <v>38</v>
      </c>
      <c r="I32" s="185">
        <v>0</v>
      </c>
      <c r="J32" s="185">
        <v>1</v>
      </c>
      <c r="K32" s="185">
        <v>0</v>
      </c>
      <c r="L32" s="185">
        <v>0</v>
      </c>
      <c r="M32" s="111">
        <v>0</v>
      </c>
      <c r="N32" s="111">
        <v>0</v>
      </c>
      <c r="O32" s="111">
        <v>0</v>
      </c>
      <c r="P32" s="15">
        <v>0</v>
      </c>
    </row>
    <row r="33" spans="1:16" s="29" customFormat="1" ht="120" customHeight="1" thickBot="1">
      <c r="A33" s="301"/>
      <c r="B33" s="231" t="s">
        <v>344</v>
      </c>
      <c r="C33" s="117" t="s">
        <v>345</v>
      </c>
      <c r="D33" s="121" t="s">
        <v>489</v>
      </c>
      <c r="E33" s="117" t="s">
        <v>39</v>
      </c>
      <c r="F33" s="216" t="s">
        <v>346</v>
      </c>
      <c r="G33" s="117" t="s">
        <v>37</v>
      </c>
      <c r="H33" s="117" t="s">
        <v>38</v>
      </c>
      <c r="I33" s="117" t="s">
        <v>347</v>
      </c>
      <c r="J33" s="117">
        <v>6</v>
      </c>
      <c r="K33" s="117">
        <v>6</v>
      </c>
      <c r="L33" s="117">
        <v>6</v>
      </c>
      <c r="M33" s="117">
        <v>6</v>
      </c>
      <c r="N33" s="117">
        <v>6</v>
      </c>
      <c r="O33" s="117">
        <v>6</v>
      </c>
      <c r="P33" s="16">
        <v>6</v>
      </c>
    </row>
    <row r="35" spans="1:16">
      <c r="A35" s="329"/>
      <c r="B35" s="329"/>
      <c r="C35" s="329"/>
      <c r="D35" s="329"/>
      <c r="E35" s="329"/>
      <c r="F35" s="329"/>
      <c r="G35" s="329"/>
      <c r="H35" s="329"/>
      <c r="I35" s="329"/>
      <c r="J35" s="329"/>
      <c r="K35" s="329"/>
      <c r="L35" s="329"/>
      <c r="M35" s="329"/>
      <c r="N35" s="329"/>
      <c r="O35" s="329"/>
      <c r="P35" s="329"/>
    </row>
  </sheetData>
  <sheetProtection algorithmName="SHA-512" hashValue="fgdSKmgy3i6XuKyZepiWYEIGY8/7sIvhW5viyG0NrspENHulkGLyooBKI5+PdAWXTFK8g5oZU/Y9DTUtmnusjg==" saltValue="PeZOJ4VLJWWSEivsXuDatg==" spinCount="100000" sheet="1" objects="1" scenarios="1"/>
  <mergeCells count="42">
    <mergeCell ref="D20:D23"/>
    <mergeCell ref="D24:D25"/>
    <mergeCell ref="D26:D27"/>
    <mergeCell ref="D29:D31"/>
    <mergeCell ref="A32:A33"/>
    <mergeCell ref="A35:P35"/>
    <mergeCell ref="J6:P6"/>
    <mergeCell ref="A11:A13"/>
    <mergeCell ref="B12:B13"/>
    <mergeCell ref="A14:A27"/>
    <mergeCell ref="B14:B16"/>
    <mergeCell ref="B20:B23"/>
    <mergeCell ref="B24:B25"/>
    <mergeCell ref="C24:C25"/>
    <mergeCell ref="B26:B27"/>
    <mergeCell ref="C26:C27"/>
    <mergeCell ref="I9:I10"/>
    <mergeCell ref="J9:P9"/>
    <mergeCell ref="A28:A31"/>
    <mergeCell ref="B29:B31"/>
    <mergeCell ref="B17:B19"/>
    <mergeCell ref="D12:D13"/>
    <mergeCell ref="D14:D16"/>
    <mergeCell ref="D17:D19"/>
    <mergeCell ref="J4:P4"/>
    <mergeCell ref="C6:F6"/>
    <mergeCell ref="G6:I6"/>
    <mergeCell ref="F9:F10"/>
    <mergeCell ref="G9:G10"/>
    <mergeCell ref="H9:H10"/>
    <mergeCell ref="C7:F7"/>
    <mergeCell ref="G7:P7"/>
    <mergeCell ref="A1:P1"/>
    <mergeCell ref="A2:P2"/>
    <mergeCell ref="E4:H4"/>
    <mergeCell ref="A5:P5"/>
    <mergeCell ref="C4:D4"/>
    <mergeCell ref="A9:A10"/>
    <mergeCell ref="B9:B10"/>
    <mergeCell ref="C9:C10"/>
    <mergeCell ref="D9:D10"/>
    <mergeCell ref="E9:E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G11:G33</xm:sqref>
        </x14:dataValidation>
        <x14:dataValidation type="list" allowBlank="1" showInputMessage="1" showErrorMessage="1">
          <x14:formula1>
            <xm:f>[2]Hoja2!#REF!</xm:f>
          </x14:formula1>
          <xm:sqref>E11:E33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zoomScalePageLayoutView="9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36</v>
      </c>
      <c r="C1" t="s">
        <v>2</v>
      </c>
      <c r="E1" t="s">
        <v>4</v>
      </c>
      <c r="G1" t="s">
        <v>35</v>
      </c>
      <c r="I1" t="s">
        <v>18</v>
      </c>
    </row>
    <row r="2" spans="1:9">
      <c r="A2" t="s">
        <v>41</v>
      </c>
      <c r="C2" t="s">
        <v>131</v>
      </c>
      <c r="E2" t="s">
        <v>42</v>
      </c>
      <c r="G2" t="s">
        <v>40</v>
      </c>
      <c r="I2" t="s">
        <v>19</v>
      </c>
    </row>
    <row r="3" spans="1:9">
      <c r="A3" t="s">
        <v>39</v>
      </c>
      <c r="C3" t="s">
        <v>169</v>
      </c>
      <c r="E3" t="s">
        <v>482</v>
      </c>
      <c r="G3" t="s">
        <v>483</v>
      </c>
      <c r="I3" t="s">
        <v>20</v>
      </c>
    </row>
    <row r="4" spans="1:9">
      <c r="C4" t="s">
        <v>212</v>
      </c>
      <c r="E4" t="s">
        <v>116</v>
      </c>
      <c r="G4" t="s">
        <v>484</v>
      </c>
      <c r="I4" t="s">
        <v>21</v>
      </c>
    </row>
    <row r="5" spans="1:9">
      <c r="C5" t="s">
        <v>286</v>
      </c>
      <c r="E5" t="s">
        <v>133</v>
      </c>
      <c r="I5" t="s">
        <v>22</v>
      </c>
    </row>
    <row r="6" spans="1:9">
      <c r="E6" t="s">
        <v>167</v>
      </c>
      <c r="I6" t="s">
        <v>215</v>
      </c>
    </row>
    <row r="7" spans="1:9">
      <c r="E7" t="s">
        <v>170</v>
      </c>
      <c r="I7" t="s">
        <v>23</v>
      </c>
    </row>
    <row r="8" spans="1:9">
      <c r="E8" t="s">
        <v>485</v>
      </c>
      <c r="I8" t="s">
        <v>24</v>
      </c>
    </row>
    <row r="9" spans="1:9">
      <c r="E9" t="s">
        <v>267</v>
      </c>
      <c r="I9" t="s">
        <v>216</v>
      </c>
    </row>
    <row r="10" spans="1:9">
      <c r="E10" t="s">
        <v>357</v>
      </c>
      <c r="I10" t="s">
        <v>25</v>
      </c>
    </row>
    <row r="11" spans="1:9">
      <c r="E11" t="s">
        <v>287</v>
      </c>
      <c r="I11" t="s">
        <v>291</v>
      </c>
    </row>
    <row r="12" spans="1:9">
      <c r="E12" t="s">
        <v>763</v>
      </c>
      <c r="I12" t="s">
        <v>292</v>
      </c>
    </row>
    <row r="15" spans="1:9">
      <c r="C15" t="s">
        <v>486</v>
      </c>
      <c r="E15" t="s">
        <v>526</v>
      </c>
      <c r="I15" t="s">
        <v>7</v>
      </c>
    </row>
    <row r="16" spans="1:9">
      <c r="C16" t="s">
        <v>37</v>
      </c>
      <c r="E16" t="s">
        <v>527</v>
      </c>
      <c r="I16" t="s">
        <v>8</v>
      </c>
    </row>
    <row r="17" spans="3:9">
      <c r="C17" t="s">
        <v>38</v>
      </c>
      <c r="E17" t="s">
        <v>528</v>
      </c>
      <c r="I17" t="s">
        <v>9</v>
      </c>
    </row>
    <row r="18" spans="3:9">
      <c r="E18" t="s">
        <v>529</v>
      </c>
      <c r="I18" t="s">
        <v>10</v>
      </c>
    </row>
    <row r="19" spans="3:9">
      <c r="E19" t="s">
        <v>530</v>
      </c>
      <c r="I19" t="s">
        <v>11</v>
      </c>
    </row>
    <row r="20" spans="3:9">
      <c r="C20" t="s">
        <v>38</v>
      </c>
      <c r="E20" t="s">
        <v>531</v>
      </c>
      <c r="I20" t="s">
        <v>12</v>
      </c>
    </row>
    <row r="21" spans="3:9">
      <c r="C21" t="s">
        <v>144</v>
      </c>
      <c r="E21" t="s">
        <v>532</v>
      </c>
      <c r="I21" t="s">
        <v>13</v>
      </c>
    </row>
    <row r="22" spans="3:9">
      <c r="E22" t="s">
        <v>533</v>
      </c>
      <c r="I22" t="s">
        <v>14</v>
      </c>
    </row>
    <row r="23" spans="3:9">
      <c r="E23" t="s">
        <v>534</v>
      </c>
      <c r="I23" t="s">
        <v>288</v>
      </c>
    </row>
    <row r="24" spans="3:9">
      <c r="E24" t="s">
        <v>535</v>
      </c>
      <c r="I24" t="s">
        <v>487</v>
      </c>
    </row>
    <row r="25" spans="3:9">
      <c r="E25" t="s">
        <v>536</v>
      </c>
      <c r="I25" t="s">
        <v>289</v>
      </c>
    </row>
    <row r="26" spans="3:9">
      <c r="E26" t="s">
        <v>537</v>
      </c>
      <c r="I26" t="s">
        <v>15</v>
      </c>
    </row>
    <row r="27" spans="3:9">
      <c r="I27" t="s">
        <v>16</v>
      </c>
    </row>
    <row r="28" spans="3:9">
      <c r="I28" t="s">
        <v>214</v>
      </c>
    </row>
    <row r="29" spans="3:9">
      <c r="I29"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80" zoomScaleNormal="80" zoomScalePageLayoutView="80" workbookViewId="0">
      <selection activeCell="B9" sqref="B9"/>
    </sheetView>
  </sheetViews>
  <sheetFormatPr baseColWidth="10" defaultColWidth="11" defaultRowHeight="15.75"/>
  <cols>
    <col min="1" max="1" width="28.125" customWidth="1"/>
    <col min="2" max="2" width="46" customWidth="1"/>
    <col min="3" max="3" width="22.125" customWidth="1"/>
    <col min="5" max="5" width="13.5" customWidth="1"/>
    <col min="6" max="6" width="34.125" customWidth="1"/>
    <col min="7" max="7" width="14.875" customWidth="1"/>
    <col min="8" max="8" width="20" customWidth="1"/>
    <col min="9" max="9" width="18.125" customWidth="1"/>
    <col min="10" max="16" width="6.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v>
      </c>
      <c r="C4" s="269" t="s">
        <v>3</v>
      </c>
      <c r="D4" s="269"/>
      <c r="E4" s="271" t="s">
        <v>42</v>
      </c>
      <c r="F4" s="271"/>
      <c r="G4" s="270" t="s">
        <v>5</v>
      </c>
      <c r="H4" s="270"/>
      <c r="I4" s="270"/>
      <c r="J4" s="271" t="s">
        <v>673</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37.5" customHeight="1">
      <c r="A6" s="261" t="s">
        <v>6</v>
      </c>
      <c r="B6" s="4" t="s">
        <v>7</v>
      </c>
      <c r="C6" s="257" t="s">
        <v>8</v>
      </c>
      <c r="D6" s="257"/>
      <c r="E6" s="257"/>
      <c r="F6" s="257"/>
      <c r="G6" s="257" t="s">
        <v>9</v>
      </c>
      <c r="H6" s="257"/>
      <c r="I6" s="257"/>
      <c r="J6" s="257" t="s">
        <v>10</v>
      </c>
      <c r="K6" s="257"/>
      <c r="L6" s="257"/>
      <c r="M6" s="257"/>
      <c r="N6" s="257"/>
      <c r="O6" s="257"/>
      <c r="P6" s="257"/>
    </row>
    <row r="7" spans="1:16" ht="37.5" customHeight="1">
      <c r="A7" s="262"/>
      <c r="B7" s="4" t="s">
        <v>11</v>
      </c>
      <c r="C7" s="257" t="s">
        <v>12</v>
      </c>
      <c r="D7" s="257"/>
      <c r="E7" s="257"/>
      <c r="F7" s="257"/>
      <c r="G7" s="257" t="s">
        <v>13</v>
      </c>
      <c r="H7" s="257"/>
      <c r="I7" s="257"/>
      <c r="J7" s="257" t="s">
        <v>14</v>
      </c>
      <c r="K7" s="257"/>
      <c r="L7" s="257"/>
      <c r="M7" s="257"/>
      <c r="N7" s="257"/>
      <c r="O7" s="257"/>
      <c r="P7" s="257"/>
    </row>
    <row r="8" spans="1:16" ht="24.95" customHeight="1">
      <c r="A8" s="263"/>
      <c r="B8" s="4" t="s">
        <v>15</v>
      </c>
      <c r="C8" s="257" t="s">
        <v>16</v>
      </c>
      <c r="D8" s="257"/>
      <c r="E8" s="257"/>
      <c r="F8" s="257"/>
      <c r="G8" s="257"/>
      <c r="H8" s="257"/>
      <c r="I8" s="257"/>
      <c r="J8" s="257"/>
      <c r="K8" s="257"/>
      <c r="L8" s="257"/>
      <c r="M8" s="257"/>
      <c r="N8" s="257"/>
      <c r="O8" s="257"/>
      <c r="P8" s="257"/>
    </row>
    <row r="9" spans="1:16" ht="34.5" customHeight="1">
      <c r="A9" s="259" t="s">
        <v>17</v>
      </c>
      <c r="B9" s="4" t="s">
        <v>18</v>
      </c>
      <c r="C9" s="257" t="s">
        <v>19</v>
      </c>
      <c r="D9" s="257"/>
      <c r="E9" s="257"/>
      <c r="F9" s="257"/>
      <c r="G9" s="257" t="s">
        <v>20</v>
      </c>
      <c r="H9" s="257"/>
      <c r="I9" s="257"/>
      <c r="J9" s="257" t="s">
        <v>21</v>
      </c>
      <c r="K9" s="257"/>
      <c r="L9" s="257"/>
      <c r="M9" s="257"/>
      <c r="N9" s="257"/>
      <c r="O9" s="257"/>
      <c r="P9" s="257"/>
    </row>
    <row r="10" spans="1:16" ht="44.25" customHeight="1">
      <c r="A10" s="260"/>
      <c r="B10" s="4" t="s">
        <v>22</v>
      </c>
      <c r="C10" s="257" t="s">
        <v>23</v>
      </c>
      <c r="D10" s="257"/>
      <c r="E10" s="257"/>
      <c r="F10" s="257"/>
      <c r="G10" s="257" t="s">
        <v>24</v>
      </c>
      <c r="H10" s="257"/>
      <c r="I10" s="257"/>
      <c r="J10" s="257" t="s">
        <v>25</v>
      </c>
      <c r="K10" s="257"/>
      <c r="L10" s="257"/>
      <c r="M10" s="257"/>
      <c r="N10" s="257"/>
      <c r="O10" s="257"/>
      <c r="P10" s="257"/>
    </row>
    <row r="11" spans="1:16" ht="12" customHeight="1" thickBot="1">
      <c r="A11" s="29"/>
      <c r="B11" s="29"/>
      <c r="C11" s="29"/>
      <c r="D11" s="29"/>
      <c r="E11" s="29"/>
      <c r="F11" s="29"/>
      <c r="G11" s="29"/>
      <c r="H11" s="29"/>
      <c r="I11" s="29"/>
      <c r="J11" s="29"/>
      <c r="K11" s="29"/>
      <c r="L11" s="29"/>
      <c r="M11" s="29"/>
      <c r="N11" s="29"/>
      <c r="O11" s="29"/>
      <c r="P11" s="29"/>
    </row>
    <row r="12" spans="1:16" ht="22.5" customHeight="1">
      <c r="A12" s="255" t="s">
        <v>26</v>
      </c>
      <c r="B12" s="247" t="s">
        <v>27</v>
      </c>
      <c r="C12" s="247" t="s">
        <v>28</v>
      </c>
      <c r="D12" s="247" t="s">
        <v>29</v>
      </c>
      <c r="E12" s="251" t="s">
        <v>30</v>
      </c>
      <c r="F12" s="251" t="s">
        <v>31</v>
      </c>
      <c r="G12" s="247" t="s">
        <v>32</v>
      </c>
      <c r="H12" s="247" t="s">
        <v>427</v>
      </c>
      <c r="I12" s="251" t="s">
        <v>33</v>
      </c>
      <c r="J12" s="253" t="s">
        <v>34</v>
      </c>
      <c r="K12" s="253"/>
      <c r="L12" s="253"/>
      <c r="M12" s="253"/>
      <c r="N12" s="253"/>
      <c r="O12" s="253"/>
      <c r="P12" s="254"/>
    </row>
    <row r="13" spans="1:16" ht="22.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ht="66" customHeight="1">
      <c r="A14" s="233" t="s">
        <v>43</v>
      </c>
      <c r="B14" s="292" t="s">
        <v>44</v>
      </c>
      <c r="C14" s="293" t="s">
        <v>675</v>
      </c>
      <c r="D14" s="293" t="s">
        <v>516</v>
      </c>
      <c r="E14" s="114" t="s">
        <v>39</v>
      </c>
      <c r="F14" s="213" t="s">
        <v>639</v>
      </c>
      <c r="G14" s="114" t="s">
        <v>37</v>
      </c>
      <c r="H14" s="111" t="s">
        <v>38</v>
      </c>
      <c r="I14" s="114">
        <v>6</v>
      </c>
      <c r="J14" s="114">
        <v>8</v>
      </c>
      <c r="K14" s="114">
        <v>12</v>
      </c>
      <c r="L14" s="114">
        <v>14</v>
      </c>
      <c r="M14" s="114">
        <v>16</v>
      </c>
      <c r="N14" s="114">
        <v>18</v>
      </c>
      <c r="O14" s="114">
        <v>20</v>
      </c>
      <c r="P14" s="6">
        <v>22</v>
      </c>
    </row>
    <row r="15" spans="1:16" ht="66" customHeight="1">
      <c r="A15" s="235"/>
      <c r="B15" s="285"/>
      <c r="C15" s="287"/>
      <c r="D15" s="287"/>
      <c r="E15" s="115" t="s">
        <v>39</v>
      </c>
      <c r="F15" s="214" t="s">
        <v>640</v>
      </c>
      <c r="G15" s="115" t="s">
        <v>38</v>
      </c>
      <c r="H15" s="112" t="s">
        <v>38</v>
      </c>
      <c r="I15" s="115">
        <v>1</v>
      </c>
      <c r="J15" s="115">
        <v>2</v>
      </c>
      <c r="K15" s="115">
        <v>3</v>
      </c>
      <c r="L15" s="115">
        <v>4</v>
      </c>
      <c r="M15" s="115">
        <v>5</v>
      </c>
      <c r="N15" s="115">
        <v>6</v>
      </c>
      <c r="O15" s="115">
        <v>7</v>
      </c>
      <c r="P15" s="7">
        <v>8</v>
      </c>
    </row>
    <row r="16" spans="1:16" ht="82.5" customHeight="1">
      <c r="A16" s="235"/>
      <c r="B16" s="285" t="s">
        <v>426</v>
      </c>
      <c r="C16" s="287" t="s">
        <v>743</v>
      </c>
      <c r="D16" s="287" t="s">
        <v>516</v>
      </c>
      <c r="E16" s="115" t="s">
        <v>39</v>
      </c>
      <c r="F16" s="214" t="s">
        <v>400</v>
      </c>
      <c r="G16" s="115" t="s">
        <v>38</v>
      </c>
      <c r="H16" s="112" t="s">
        <v>38</v>
      </c>
      <c r="I16" s="115">
        <v>4</v>
      </c>
      <c r="J16" s="115">
        <v>6</v>
      </c>
      <c r="K16" s="115">
        <v>8</v>
      </c>
      <c r="L16" s="115">
        <v>10</v>
      </c>
      <c r="M16" s="115">
        <v>12</v>
      </c>
      <c r="N16" s="115">
        <v>14</v>
      </c>
      <c r="O16" s="115">
        <v>16</v>
      </c>
      <c r="P16" s="7">
        <v>18</v>
      </c>
    </row>
    <row r="17" spans="1:16" ht="71.25" customHeight="1">
      <c r="A17" s="235"/>
      <c r="B17" s="285"/>
      <c r="C17" s="287"/>
      <c r="D17" s="287"/>
      <c r="E17" s="115" t="s">
        <v>39</v>
      </c>
      <c r="F17" s="214" t="s">
        <v>45</v>
      </c>
      <c r="G17" s="115" t="s">
        <v>38</v>
      </c>
      <c r="H17" s="112" t="s">
        <v>38</v>
      </c>
      <c r="I17" s="115">
        <v>2</v>
      </c>
      <c r="J17" s="115">
        <v>4</v>
      </c>
      <c r="K17" s="115">
        <v>4</v>
      </c>
      <c r="L17" s="115">
        <v>5</v>
      </c>
      <c r="M17" s="115">
        <v>5</v>
      </c>
      <c r="N17" s="115">
        <v>6</v>
      </c>
      <c r="O17" s="115">
        <v>6</v>
      </c>
      <c r="P17" s="7">
        <v>7</v>
      </c>
    </row>
    <row r="18" spans="1:16" ht="77.25" customHeight="1">
      <c r="A18" s="235"/>
      <c r="B18" s="285" t="s">
        <v>348</v>
      </c>
      <c r="C18" s="287" t="s">
        <v>676</v>
      </c>
      <c r="D18" s="287" t="s">
        <v>516</v>
      </c>
      <c r="E18" s="115" t="s">
        <v>39</v>
      </c>
      <c r="F18" s="214" t="s">
        <v>46</v>
      </c>
      <c r="G18" s="115" t="s">
        <v>37</v>
      </c>
      <c r="H18" s="112" t="s">
        <v>38</v>
      </c>
      <c r="I18" s="115">
        <v>4</v>
      </c>
      <c r="J18" s="115">
        <v>6</v>
      </c>
      <c r="K18" s="115">
        <v>6</v>
      </c>
      <c r="L18" s="115">
        <v>8</v>
      </c>
      <c r="M18" s="115">
        <v>8</v>
      </c>
      <c r="N18" s="115">
        <v>10</v>
      </c>
      <c r="O18" s="115">
        <v>10</v>
      </c>
      <c r="P18" s="7">
        <v>12</v>
      </c>
    </row>
    <row r="19" spans="1:16" ht="64.5" customHeight="1">
      <c r="A19" s="235"/>
      <c r="B19" s="285"/>
      <c r="C19" s="287"/>
      <c r="D19" s="287"/>
      <c r="E19" s="115" t="s">
        <v>39</v>
      </c>
      <c r="F19" s="214" t="s">
        <v>47</v>
      </c>
      <c r="G19" s="115" t="s">
        <v>37</v>
      </c>
      <c r="H19" s="112" t="s">
        <v>38</v>
      </c>
      <c r="I19" s="115">
        <v>0</v>
      </c>
      <c r="J19" s="115">
        <v>1</v>
      </c>
      <c r="K19" s="115">
        <v>2</v>
      </c>
      <c r="L19" s="115">
        <v>3</v>
      </c>
      <c r="M19" s="115">
        <v>4</v>
      </c>
      <c r="N19" s="115">
        <v>5</v>
      </c>
      <c r="O19" s="115">
        <v>6</v>
      </c>
      <c r="P19" s="7">
        <v>7</v>
      </c>
    </row>
    <row r="20" spans="1:16" ht="64.5" customHeight="1">
      <c r="A20" s="235"/>
      <c r="B20" s="285"/>
      <c r="C20" s="287"/>
      <c r="D20" s="287"/>
      <c r="E20" s="115" t="s">
        <v>39</v>
      </c>
      <c r="F20" s="214" t="s">
        <v>48</v>
      </c>
      <c r="G20" s="115" t="s">
        <v>38</v>
      </c>
      <c r="H20" s="112" t="s">
        <v>38</v>
      </c>
      <c r="I20" s="115">
        <v>0</v>
      </c>
      <c r="J20" s="115">
        <v>1</v>
      </c>
      <c r="K20" s="115">
        <v>2</v>
      </c>
      <c r="L20" s="115">
        <v>3</v>
      </c>
      <c r="M20" s="115">
        <v>4</v>
      </c>
      <c r="N20" s="115">
        <v>5</v>
      </c>
      <c r="O20" s="115">
        <v>6</v>
      </c>
      <c r="P20" s="7">
        <v>7</v>
      </c>
    </row>
    <row r="21" spans="1:16" ht="64.5" customHeight="1">
      <c r="A21" s="235"/>
      <c r="B21" s="285"/>
      <c r="C21" s="287"/>
      <c r="D21" s="287"/>
      <c r="E21" s="115" t="s">
        <v>39</v>
      </c>
      <c r="F21" s="214" t="s">
        <v>49</v>
      </c>
      <c r="G21" s="115" t="s">
        <v>37</v>
      </c>
      <c r="H21" s="112" t="s">
        <v>38</v>
      </c>
      <c r="I21" s="115">
        <v>0</v>
      </c>
      <c r="J21" s="115">
        <v>1</v>
      </c>
      <c r="K21" s="115">
        <v>2</v>
      </c>
      <c r="L21" s="115">
        <v>3</v>
      </c>
      <c r="M21" s="115">
        <v>4</v>
      </c>
      <c r="N21" s="115">
        <v>5</v>
      </c>
      <c r="O21" s="115">
        <v>6</v>
      </c>
      <c r="P21" s="7">
        <v>7</v>
      </c>
    </row>
    <row r="22" spans="1:16" ht="91.5" customHeight="1">
      <c r="A22" s="235"/>
      <c r="B22" s="294" t="s">
        <v>50</v>
      </c>
      <c r="C22" s="115" t="s">
        <v>677</v>
      </c>
      <c r="D22" s="288" t="s">
        <v>516</v>
      </c>
      <c r="E22" s="115" t="s">
        <v>39</v>
      </c>
      <c r="F22" s="214" t="s">
        <v>51</v>
      </c>
      <c r="G22" s="115" t="s">
        <v>38</v>
      </c>
      <c r="H22" s="112" t="s">
        <v>38</v>
      </c>
      <c r="I22" s="115">
        <v>3</v>
      </c>
      <c r="J22" s="115">
        <v>4</v>
      </c>
      <c r="K22" s="115">
        <v>5</v>
      </c>
      <c r="L22" s="115">
        <v>6</v>
      </c>
      <c r="M22" s="115">
        <v>7</v>
      </c>
      <c r="N22" s="115">
        <v>8</v>
      </c>
      <c r="O22" s="115">
        <v>9</v>
      </c>
      <c r="P22" s="7">
        <v>10</v>
      </c>
    </row>
    <row r="23" spans="1:16" ht="90" customHeight="1" thickBot="1">
      <c r="A23" s="234"/>
      <c r="B23" s="295"/>
      <c r="C23" s="116" t="s">
        <v>675</v>
      </c>
      <c r="D23" s="291"/>
      <c r="E23" s="116" t="s">
        <v>39</v>
      </c>
      <c r="F23" s="215" t="s">
        <v>401</v>
      </c>
      <c r="G23" s="116" t="s">
        <v>38</v>
      </c>
      <c r="H23" s="122" t="s">
        <v>38</v>
      </c>
      <c r="I23" s="116">
        <v>2</v>
      </c>
      <c r="J23" s="116">
        <v>3</v>
      </c>
      <c r="K23" s="116">
        <v>4</v>
      </c>
      <c r="L23" s="116">
        <v>5</v>
      </c>
      <c r="M23" s="116">
        <v>6</v>
      </c>
      <c r="N23" s="116">
        <v>7</v>
      </c>
      <c r="O23" s="116">
        <v>8</v>
      </c>
      <c r="P23" s="27">
        <v>9</v>
      </c>
    </row>
    <row r="24" spans="1:16" ht="113.25" customHeight="1">
      <c r="A24" s="233" t="s">
        <v>52</v>
      </c>
      <c r="B24" s="292" t="s">
        <v>760</v>
      </c>
      <c r="C24" s="293" t="s">
        <v>675</v>
      </c>
      <c r="D24" s="293" t="s">
        <v>492</v>
      </c>
      <c r="E24" s="114" t="s">
        <v>39</v>
      </c>
      <c r="F24" s="207" t="s">
        <v>641</v>
      </c>
      <c r="G24" s="114" t="s">
        <v>37</v>
      </c>
      <c r="H24" s="111" t="s">
        <v>38</v>
      </c>
      <c r="I24" s="114">
        <v>6</v>
      </c>
      <c r="J24" s="114">
        <v>10</v>
      </c>
      <c r="K24" s="114">
        <v>14</v>
      </c>
      <c r="L24" s="114">
        <v>16</v>
      </c>
      <c r="M24" s="114">
        <v>20</v>
      </c>
      <c r="N24" s="114">
        <v>24</v>
      </c>
      <c r="O24" s="114">
        <v>28</v>
      </c>
      <c r="P24" s="6">
        <v>32</v>
      </c>
    </row>
    <row r="25" spans="1:16" ht="96" customHeight="1">
      <c r="A25" s="235"/>
      <c r="B25" s="285"/>
      <c r="C25" s="287"/>
      <c r="D25" s="287"/>
      <c r="E25" s="115" t="s">
        <v>39</v>
      </c>
      <c r="F25" s="210" t="s">
        <v>642</v>
      </c>
      <c r="G25" s="115" t="s">
        <v>37</v>
      </c>
      <c r="H25" s="112" t="s">
        <v>38</v>
      </c>
      <c r="I25" s="115">
        <v>6</v>
      </c>
      <c r="J25" s="115">
        <v>10</v>
      </c>
      <c r="K25" s="115">
        <v>14</v>
      </c>
      <c r="L25" s="115">
        <v>16</v>
      </c>
      <c r="M25" s="115">
        <v>20</v>
      </c>
      <c r="N25" s="115">
        <v>24</v>
      </c>
      <c r="O25" s="115">
        <v>28</v>
      </c>
      <c r="P25" s="7">
        <v>32</v>
      </c>
    </row>
    <row r="26" spans="1:16" ht="69.75" customHeight="1">
      <c r="A26" s="235"/>
      <c r="B26" s="285" t="s">
        <v>53</v>
      </c>
      <c r="C26" s="287" t="s">
        <v>678</v>
      </c>
      <c r="D26" s="287" t="s">
        <v>492</v>
      </c>
      <c r="E26" s="115" t="s">
        <v>39</v>
      </c>
      <c r="F26" s="210" t="s">
        <v>761</v>
      </c>
      <c r="G26" s="115" t="s">
        <v>38</v>
      </c>
      <c r="H26" s="112" t="s">
        <v>38</v>
      </c>
      <c r="I26" s="115">
        <v>2</v>
      </c>
      <c r="J26" s="115">
        <v>4</v>
      </c>
      <c r="K26" s="115">
        <v>6</v>
      </c>
      <c r="L26" s="115">
        <v>8</v>
      </c>
      <c r="M26" s="115">
        <v>10</v>
      </c>
      <c r="N26" s="115">
        <v>12</v>
      </c>
      <c r="O26" s="115">
        <v>14</v>
      </c>
      <c r="P26" s="7">
        <v>16</v>
      </c>
    </row>
    <row r="27" spans="1:16" ht="54" customHeight="1">
      <c r="A27" s="235"/>
      <c r="B27" s="285"/>
      <c r="C27" s="287"/>
      <c r="D27" s="287"/>
      <c r="E27" s="115" t="s">
        <v>39</v>
      </c>
      <c r="F27" s="210" t="s">
        <v>54</v>
      </c>
      <c r="G27" s="115" t="s">
        <v>38</v>
      </c>
      <c r="H27" s="112" t="s">
        <v>38</v>
      </c>
      <c r="I27" s="115">
        <v>4</v>
      </c>
      <c r="J27" s="115">
        <v>6</v>
      </c>
      <c r="K27" s="115">
        <v>8</v>
      </c>
      <c r="L27" s="115">
        <v>10</v>
      </c>
      <c r="M27" s="115">
        <v>12</v>
      </c>
      <c r="N27" s="115">
        <v>14</v>
      </c>
      <c r="O27" s="115">
        <v>16</v>
      </c>
      <c r="P27" s="7">
        <v>18</v>
      </c>
    </row>
    <row r="28" spans="1:16" ht="55.5" customHeight="1">
      <c r="A28" s="235"/>
      <c r="B28" s="285"/>
      <c r="C28" s="287"/>
      <c r="D28" s="287"/>
      <c r="E28" s="115" t="s">
        <v>39</v>
      </c>
      <c r="F28" s="210" t="s">
        <v>55</v>
      </c>
      <c r="G28" s="115" t="s">
        <v>38</v>
      </c>
      <c r="H28" s="112" t="s">
        <v>38</v>
      </c>
      <c r="I28" s="115">
        <v>2</v>
      </c>
      <c r="J28" s="115">
        <v>3</v>
      </c>
      <c r="K28" s="115">
        <v>4</v>
      </c>
      <c r="L28" s="115">
        <v>5</v>
      </c>
      <c r="M28" s="115">
        <v>6</v>
      </c>
      <c r="N28" s="115">
        <v>7</v>
      </c>
      <c r="O28" s="115">
        <v>8</v>
      </c>
      <c r="P28" s="7">
        <v>9</v>
      </c>
    </row>
    <row r="29" spans="1:16" ht="63" customHeight="1">
      <c r="A29" s="235"/>
      <c r="B29" s="285" t="s">
        <v>56</v>
      </c>
      <c r="C29" s="287" t="s">
        <v>679</v>
      </c>
      <c r="D29" s="287" t="s">
        <v>492</v>
      </c>
      <c r="E29" s="115" t="s">
        <v>39</v>
      </c>
      <c r="F29" s="210" t="s">
        <v>57</v>
      </c>
      <c r="G29" s="115" t="s">
        <v>37</v>
      </c>
      <c r="H29" s="112" t="s">
        <v>38</v>
      </c>
      <c r="I29" s="115">
        <v>37</v>
      </c>
      <c r="J29" s="115">
        <v>37</v>
      </c>
      <c r="K29" s="115">
        <v>37</v>
      </c>
      <c r="L29" s="115">
        <v>38</v>
      </c>
      <c r="M29" s="115">
        <v>38</v>
      </c>
      <c r="N29" s="115">
        <v>39</v>
      </c>
      <c r="O29" s="115">
        <v>39</v>
      </c>
      <c r="P29" s="7">
        <v>40</v>
      </c>
    </row>
    <row r="30" spans="1:16" ht="50.25" customHeight="1">
      <c r="A30" s="235"/>
      <c r="B30" s="285"/>
      <c r="C30" s="287"/>
      <c r="D30" s="287"/>
      <c r="E30" s="115" t="s">
        <v>39</v>
      </c>
      <c r="F30" s="210" t="s">
        <v>58</v>
      </c>
      <c r="G30" s="115" t="s">
        <v>37</v>
      </c>
      <c r="H30" s="112" t="s">
        <v>38</v>
      </c>
      <c r="I30" s="115">
        <v>8</v>
      </c>
      <c r="J30" s="115">
        <v>10</v>
      </c>
      <c r="K30" s="115">
        <v>14</v>
      </c>
      <c r="L30" s="115">
        <v>18</v>
      </c>
      <c r="M30" s="115">
        <v>22</v>
      </c>
      <c r="N30" s="115">
        <v>26</v>
      </c>
      <c r="O30" s="115">
        <v>30</v>
      </c>
      <c r="P30" s="7">
        <v>34</v>
      </c>
    </row>
    <row r="31" spans="1:16" ht="82.5" customHeight="1">
      <c r="A31" s="235"/>
      <c r="B31" s="285" t="s">
        <v>59</v>
      </c>
      <c r="C31" s="115" t="s">
        <v>680</v>
      </c>
      <c r="D31" s="287" t="s">
        <v>492</v>
      </c>
      <c r="E31" s="115" t="s">
        <v>39</v>
      </c>
      <c r="F31" s="210" t="s">
        <v>60</v>
      </c>
      <c r="G31" s="115" t="s">
        <v>37</v>
      </c>
      <c r="H31" s="112" t="s">
        <v>38</v>
      </c>
      <c r="I31" s="115">
        <v>1</v>
      </c>
      <c r="J31" s="115">
        <v>1</v>
      </c>
      <c r="K31" s="115">
        <v>2</v>
      </c>
      <c r="L31" s="115">
        <v>3</v>
      </c>
      <c r="M31" s="115">
        <v>3</v>
      </c>
      <c r="N31" s="115">
        <v>3</v>
      </c>
      <c r="O31" s="115">
        <v>3</v>
      </c>
      <c r="P31" s="7">
        <v>3</v>
      </c>
    </row>
    <row r="32" spans="1:16" ht="61.5" customHeight="1">
      <c r="A32" s="235"/>
      <c r="B32" s="285"/>
      <c r="C32" s="115" t="s">
        <v>675</v>
      </c>
      <c r="D32" s="287"/>
      <c r="E32" s="115" t="s">
        <v>39</v>
      </c>
      <c r="F32" s="210" t="s">
        <v>769</v>
      </c>
      <c r="G32" s="115" t="s">
        <v>37</v>
      </c>
      <c r="H32" s="112" t="s">
        <v>38</v>
      </c>
      <c r="I32" s="32">
        <v>0.5</v>
      </c>
      <c r="J32" s="32">
        <v>0.5</v>
      </c>
      <c r="K32" s="32">
        <v>0.5</v>
      </c>
      <c r="L32" s="32">
        <v>0.6</v>
      </c>
      <c r="M32" s="32">
        <v>0.6</v>
      </c>
      <c r="N32" s="32">
        <v>0.7</v>
      </c>
      <c r="O32" s="32">
        <v>0.7</v>
      </c>
      <c r="P32" s="33">
        <v>0.75</v>
      </c>
    </row>
    <row r="33" spans="1:16" ht="75.75" customHeight="1">
      <c r="A33" s="235"/>
      <c r="B33" s="285" t="s">
        <v>61</v>
      </c>
      <c r="C33" s="287" t="s">
        <v>681</v>
      </c>
      <c r="D33" s="287" t="s">
        <v>492</v>
      </c>
      <c r="E33" s="115" t="s">
        <v>39</v>
      </c>
      <c r="F33" s="210" t="s">
        <v>62</v>
      </c>
      <c r="G33" s="115" t="s">
        <v>38</v>
      </c>
      <c r="H33" s="112" t="s">
        <v>38</v>
      </c>
      <c r="I33" s="115">
        <v>26</v>
      </c>
      <c r="J33" s="115">
        <v>26</v>
      </c>
      <c r="K33" s="115">
        <v>27</v>
      </c>
      <c r="L33" s="115">
        <v>28</v>
      </c>
      <c r="M33" s="115">
        <v>29</v>
      </c>
      <c r="N33" s="115">
        <v>30</v>
      </c>
      <c r="O33" s="115">
        <v>31</v>
      </c>
      <c r="P33" s="7">
        <v>32</v>
      </c>
    </row>
    <row r="34" spans="1:16" ht="50.25" customHeight="1">
      <c r="A34" s="235"/>
      <c r="B34" s="285"/>
      <c r="C34" s="287"/>
      <c r="D34" s="287"/>
      <c r="E34" s="115" t="s">
        <v>39</v>
      </c>
      <c r="F34" s="210" t="s">
        <v>63</v>
      </c>
      <c r="G34" s="115" t="s">
        <v>38</v>
      </c>
      <c r="H34" s="112" t="s">
        <v>38</v>
      </c>
      <c r="I34" s="112">
        <v>18</v>
      </c>
      <c r="J34" s="112">
        <v>18</v>
      </c>
      <c r="K34" s="112">
        <v>0</v>
      </c>
      <c r="L34" s="112">
        <v>18</v>
      </c>
      <c r="M34" s="112">
        <v>0</v>
      </c>
      <c r="N34" s="112">
        <v>18</v>
      </c>
      <c r="O34" s="112">
        <v>0</v>
      </c>
      <c r="P34" s="14">
        <v>18</v>
      </c>
    </row>
    <row r="35" spans="1:16" ht="37.5" customHeight="1" thickBot="1">
      <c r="A35" s="234"/>
      <c r="B35" s="286"/>
      <c r="C35" s="288"/>
      <c r="D35" s="288"/>
      <c r="E35" s="116" t="s">
        <v>39</v>
      </c>
      <c r="F35" s="198" t="s">
        <v>64</v>
      </c>
      <c r="G35" s="116" t="s">
        <v>38</v>
      </c>
      <c r="H35" s="122" t="s">
        <v>38</v>
      </c>
      <c r="I35" s="116">
        <v>90</v>
      </c>
      <c r="J35" s="122">
        <v>90</v>
      </c>
      <c r="K35" s="122">
        <v>0</v>
      </c>
      <c r="L35" s="122">
        <v>90</v>
      </c>
      <c r="M35" s="122">
        <v>0</v>
      </c>
      <c r="N35" s="122">
        <v>90</v>
      </c>
      <c r="O35" s="122">
        <v>0</v>
      </c>
      <c r="P35" s="40">
        <v>90</v>
      </c>
    </row>
    <row r="36" spans="1:16" ht="168" customHeight="1">
      <c r="A36" s="233" t="s">
        <v>65</v>
      </c>
      <c r="B36" s="213" t="s">
        <v>425</v>
      </c>
      <c r="C36" s="114" t="s">
        <v>728</v>
      </c>
      <c r="D36" s="114" t="s">
        <v>505</v>
      </c>
      <c r="E36" s="114" t="s">
        <v>39</v>
      </c>
      <c r="F36" s="207" t="s">
        <v>641</v>
      </c>
      <c r="G36" s="114" t="s">
        <v>37</v>
      </c>
      <c r="H36" s="111" t="s">
        <v>38</v>
      </c>
      <c r="I36" s="114">
        <v>4</v>
      </c>
      <c r="J36" s="114">
        <v>6</v>
      </c>
      <c r="K36" s="114">
        <v>8</v>
      </c>
      <c r="L36" s="114">
        <v>10</v>
      </c>
      <c r="M36" s="114">
        <v>12</v>
      </c>
      <c r="N36" s="114">
        <v>14</v>
      </c>
      <c r="O36" s="114">
        <v>16</v>
      </c>
      <c r="P36" s="6">
        <v>18</v>
      </c>
    </row>
    <row r="37" spans="1:16" ht="104.25" customHeight="1">
      <c r="A37" s="235"/>
      <c r="B37" s="285" t="s">
        <v>66</v>
      </c>
      <c r="C37" s="287" t="s">
        <v>729</v>
      </c>
      <c r="D37" s="288" t="s">
        <v>505</v>
      </c>
      <c r="E37" s="115" t="s">
        <v>39</v>
      </c>
      <c r="F37" s="210" t="s">
        <v>641</v>
      </c>
      <c r="G37" s="115" t="s">
        <v>37</v>
      </c>
      <c r="H37" s="112" t="s">
        <v>38</v>
      </c>
      <c r="I37" s="115">
        <v>5</v>
      </c>
      <c r="J37" s="115">
        <v>7</v>
      </c>
      <c r="K37" s="115">
        <v>9</v>
      </c>
      <c r="L37" s="115">
        <v>11</v>
      </c>
      <c r="M37" s="115">
        <v>13</v>
      </c>
      <c r="N37" s="115">
        <v>15</v>
      </c>
      <c r="O37" s="115">
        <v>17</v>
      </c>
      <c r="P37" s="7">
        <v>19</v>
      </c>
    </row>
    <row r="38" spans="1:16" ht="105.75" customHeight="1" thickBot="1">
      <c r="A38" s="276"/>
      <c r="B38" s="289"/>
      <c r="C38" s="290"/>
      <c r="D38" s="291"/>
      <c r="E38" s="117" t="s">
        <v>39</v>
      </c>
      <c r="F38" s="216" t="s">
        <v>67</v>
      </c>
      <c r="G38" s="117" t="s">
        <v>37</v>
      </c>
      <c r="H38" s="113" t="s">
        <v>38</v>
      </c>
      <c r="I38" s="117">
        <v>20</v>
      </c>
      <c r="J38" s="117">
        <v>24</v>
      </c>
      <c r="K38" s="117">
        <v>30</v>
      </c>
      <c r="L38" s="117">
        <v>34</v>
      </c>
      <c r="M38" s="117">
        <v>38</v>
      </c>
      <c r="N38" s="117">
        <v>40</v>
      </c>
      <c r="O38" s="117">
        <v>45</v>
      </c>
      <c r="P38" s="16">
        <v>50</v>
      </c>
    </row>
    <row r="39" spans="1:16" ht="27.75" customHeight="1">
      <c r="A39" s="139"/>
      <c r="B39" s="140"/>
      <c r="C39" s="140"/>
      <c r="D39" s="140"/>
      <c r="E39" s="140"/>
      <c r="F39" s="140"/>
      <c r="G39" s="140"/>
      <c r="H39" s="140"/>
      <c r="I39" s="140"/>
      <c r="J39" s="140"/>
      <c r="K39" s="140"/>
      <c r="L39" s="140"/>
      <c r="M39" s="140"/>
      <c r="N39" s="140"/>
      <c r="O39" s="140"/>
      <c r="P39" s="141"/>
    </row>
    <row r="40" spans="1:16" ht="27" customHeight="1" thickBot="1">
      <c r="A40" s="282"/>
      <c r="B40" s="283"/>
      <c r="C40" s="283"/>
      <c r="D40" s="283"/>
      <c r="E40" s="283"/>
      <c r="F40" s="283"/>
      <c r="G40" s="283"/>
      <c r="H40" s="283"/>
      <c r="I40" s="283"/>
      <c r="J40" s="283"/>
      <c r="K40" s="283"/>
      <c r="L40" s="283"/>
      <c r="M40" s="283"/>
      <c r="N40" s="283"/>
      <c r="O40" s="283"/>
      <c r="P40" s="284"/>
    </row>
  </sheetData>
  <sheetProtection algorithmName="SHA-512" hashValue="oJM0Q77eZMf1W4KA1bzQ5yKwTPGHyIjcKs9Z7TsRGGOe0jv6eSMX3mFj8g3IYbMnxOZm+8bn9nui1Xa414BTKA==" saltValue="FCvsxu88Dra0bCp+7gK5YQ==" spinCount="100000" sheet="1" objects="1" scenarios="1"/>
  <mergeCells count="66">
    <mergeCell ref="B31:B32"/>
    <mergeCell ref="D31:D32"/>
    <mergeCell ref="I12:I13"/>
    <mergeCell ref="F12:F13"/>
    <mergeCell ref="G12:G13"/>
    <mergeCell ref="H12:H13"/>
    <mergeCell ref="C29:C30"/>
    <mergeCell ref="D29:D30"/>
    <mergeCell ref="G10:I10"/>
    <mergeCell ref="J10:P10"/>
    <mergeCell ref="B14:B15"/>
    <mergeCell ref="C14:C15"/>
    <mergeCell ref="D14:D15"/>
    <mergeCell ref="J12:P12"/>
    <mergeCell ref="E12:E13"/>
    <mergeCell ref="J9:P9"/>
    <mergeCell ref="C9:F9"/>
    <mergeCell ref="G9:I9"/>
    <mergeCell ref="C10:F10"/>
    <mergeCell ref="A5:P5"/>
    <mergeCell ref="C6:F6"/>
    <mergeCell ref="C7:F7"/>
    <mergeCell ref="A9:A10"/>
    <mergeCell ref="A6:A8"/>
    <mergeCell ref="G6:I6"/>
    <mergeCell ref="J6:P6"/>
    <mergeCell ref="G7:I7"/>
    <mergeCell ref="J7:P7"/>
    <mergeCell ref="C8:F8"/>
    <mergeCell ref="G8:I8"/>
    <mergeCell ref="J8:P8"/>
    <mergeCell ref="A1:P1"/>
    <mergeCell ref="A2:P2"/>
    <mergeCell ref="C4:D4"/>
    <mergeCell ref="G4:I4"/>
    <mergeCell ref="J4:P4"/>
    <mergeCell ref="E4:F4"/>
    <mergeCell ref="A14:A23"/>
    <mergeCell ref="B22:B23"/>
    <mergeCell ref="D22:D23"/>
    <mergeCell ref="A12:A13"/>
    <mergeCell ref="B12:B13"/>
    <mergeCell ref="C12:C13"/>
    <mergeCell ref="D12:D13"/>
    <mergeCell ref="B16:B17"/>
    <mergeCell ref="C16:C17"/>
    <mergeCell ref="D16:D17"/>
    <mergeCell ref="B18:B21"/>
    <mergeCell ref="C18:C21"/>
    <mergeCell ref="D18:D21"/>
    <mergeCell ref="A40:P40"/>
    <mergeCell ref="B33:B35"/>
    <mergeCell ref="C33:C35"/>
    <mergeCell ref="D33:D35"/>
    <mergeCell ref="A36:A38"/>
    <mergeCell ref="B37:B38"/>
    <mergeCell ref="C37:C38"/>
    <mergeCell ref="D37:D38"/>
    <mergeCell ref="A24:A35"/>
    <mergeCell ref="B24:B25"/>
    <mergeCell ref="C24:C25"/>
    <mergeCell ref="D24:D25"/>
    <mergeCell ref="B26:B28"/>
    <mergeCell ref="C26:C28"/>
    <mergeCell ref="D26:D28"/>
    <mergeCell ref="B29:B3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[2]Hoja2!#REF!</xm:f>
          </x14:formula1>
          <xm:sqref>E14:E38</xm:sqref>
        </x14:dataValidation>
        <x14:dataValidation type="list" allowBlank="1" showInputMessage="1" showErrorMessage="1">
          <x14:formula1>
            <xm:f>[2]Hoja2!#REF!</xm:f>
          </x14:formula1>
          <xm:sqref>G14:G38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80" zoomScaleNormal="80" zoomScalePageLayoutView="80" workbookViewId="0">
      <selection activeCell="B9" sqref="B9"/>
    </sheetView>
  </sheetViews>
  <sheetFormatPr baseColWidth="10" defaultColWidth="11" defaultRowHeight="15.75"/>
  <cols>
    <col min="1" max="1" width="28.125" customWidth="1"/>
    <col min="2" max="2" width="52.875" customWidth="1"/>
    <col min="3" max="3" width="22.125" customWidth="1"/>
    <col min="4" max="4" width="13.125" customWidth="1"/>
    <col min="5" max="5" width="13.5" customWidth="1"/>
    <col min="6" max="6" width="31.125" customWidth="1"/>
    <col min="7" max="7" width="17.125" customWidth="1"/>
    <col min="8" max="8" width="18.875" customWidth="1"/>
    <col min="9" max="9" width="24.625"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41" t="s">
        <v>2</v>
      </c>
      <c r="C4" s="269" t="s">
        <v>69</v>
      </c>
      <c r="D4" s="269"/>
      <c r="E4" s="271" t="s">
        <v>70</v>
      </c>
      <c r="F4" s="271"/>
      <c r="G4" s="271"/>
      <c r="H4" s="272"/>
      <c r="I4" s="47" t="s">
        <v>71</v>
      </c>
      <c r="J4" s="271" t="s">
        <v>539</v>
      </c>
      <c r="K4" s="271"/>
      <c r="L4" s="271"/>
      <c r="M4" s="271"/>
      <c r="N4" s="271"/>
      <c r="O4" s="271"/>
      <c r="P4" s="272"/>
    </row>
    <row r="5" spans="1:16">
      <c r="A5" s="296"/>
      <c r="B5" s="296"/>
      <c r="C5" s="296"/>
      <c r="D5" s="296"/>
      <c r="E5" s="296"/>
      <c r="F5" s="296"/>
      <c r="G5" s="296"/>
      <c r="H5" s="296"/>
      <c r="I5" s="296"/>
      <c r="J5" s="296"/>
      <c r="K5" s="296"/>
      <c r="L5" s="296"/>
      <c r="M5" s="296"/>
      <c r="N5" s="296"/>
      <c r="O5" s="296"/>
      <c r="P5" s="297"/>
    </row>
    <row r="6" spans="1:16" ht="42" customHeight="1">
      <c r="A6" s="261" t="s">
        <v>6</v>
      </c>
      <c r="B6" s="4" t="s">
        <v>7</v>
      </c>
      <c r="C6" s="257" t="s">
        <v>8</v>
      </c>
      <c r="D6" s="257"/>
      <c r="E6" s="257"/>
      <c r="F6" s="257"/>
      <c r="G6" s="257" t="s">
        <v>9</v>
      </c>
      <c r="H6" s="257"/>
      <c r="I6" s="257"/>
      <c r="J6" s="257" t="s">
        <v>10</v>
      </c>
      <c r="K6" s="257"/>
      <c r="L6" s="257"/>
      <c r="M6" s="257"/>
      <c r="N6" s="257"/>
      <c r="O6" s="257"/>
      <c r="P6" s="257"/>
    </row>
    <row r="7" spans="1:16" ht="38.1" customHeight="1">
      <c r="A7" s="262"/>
      <c r="B7" s="4" t="s">
        <v>72</v>
      </c>
      <c r="C7" s="257" t="s">
        <v>12</v>
      </c>
      <c r="D7" s="257"/>
      <c r="E7" s="257"/>
      <c r="F7" s="257"/>
      <c r="G7" s="257" t="s">
        <v>13</v>
      </c>
      <c r="H7" s="257"/>
      <c r="I7" s="257"/>
      <c r="J7" s="257" t="s">
        <v>14</v>
      </c>
      <c r="K7" s="257"/>
      <c r="L7" s="257"/>
      <c r="M7" s="257"/>
      <c r="N7" s="257"/>
      <c r="O7" s="257"/>
      <c r="P7" s="257"/>
    </row>
    <row r="8" spans="1:16" ht="30" customHeight="1">
      <c r="A8" s="263"/>
      <c r="B8" s="4" t="s">
        <v>15</v>
      </c>
      <c r="C8" s="257" t="s">
        <v>16</v>
      </c>
      <c r="D8" s="257"/>
      <c r="E8" s="257"/>
      <c r="F8" s="257"/>
      <c r="G8" s="257"/>
      <c r="H8" s="257"/>
      <c r="I8" s="257"/>
      <c r="J8" s="257"/>
      <c r="K8" s="257"/>
      <c r="L8" s="257"/>
      <c r="M8" s="257"/>
      <c r="N8" s="257"/>
      <c r="O8" s="257"/>
      <c r="P8" s="257"/>
    </row>
    <row r="9" spans="1:16" ht="30" customHeight="1">
      <c r="A9" s="259" t="s">
        <v>17</v>
      </c>
      <c r="B9" s="4" t="s">
        <v>18</v>
      </c>
      <c r="C9" s="257" t="s">
        <v>19</v>
      </c>
      <c r="D9" s="257"/>
      <c r="E9" s="257"/>
      <c r="F9" s="257"/>
      <c r="G9" s="257" t="s">
        <v>20</v>
      </c>
      <c r="H9" s="257"/>
      <c r="I9" s="257"/>
      <c r="J9" s="257" t="s">
        <v>21</v>
      </c>
      <c r="K9" s="257"/>
      <c r="L9" s="257"/>
      <c r="M9" s="257"/>
      <c r="N9" s="257"/>
      <c r="O9" s="257"/>
      <c r="P9" s="257"/>
    </row>
    <row r="10" spans="1:16" ht="30" customHeight="1">
      <c r="A10" s="260"/>
      <c r="B10" s="4" t="s">
        <v>22</v>
      </c>
      <c r="C10" s="257" t="s">
        <v>23</v>
      </c>
      <c r="D10" s="257"/>
      <c r="E10" s="257"/>
      <c r="F10" s="257"/>
      <c r="G10" s="257" t="s">
        <v>24</v>
      </c>
      <c r="H10" s="257"/>
      <c r="I10" s="257"/>
      <c r="J10" s="257" t="s">
        <v>25</v>
      </c>
      <c r="K10" s="257"/>
      <c r="L10" s="257"/>
      <c r="M10" s="257"/>
      <c r="N10" s="257"/>
      <c r="O10" s="257"/>
      <c r="P10" s="257"/>
    </row>
    <row r="11" spans="1:16" ht="16.5" customHeight="1" thickBot="1">
      <c r="D11" s="42"/>
      <c r="E11" s="42"/>
      <c r="G11" s="42"/>
      <c r="H11" s="42"/>
    </row>
    <row r="12" spans="1:16" ht="22.5" customHeight="1">
      <c r="A12" s="255" t="s">
        <v>26</v>
      </c>
      <c r="B12" s="247" t="s">
        <v>27</v>
      </c>
      <c r="C12" s="247" t="s">
        <v>28</v>
      </c>
      <c r="D12" s="247" t="s">
        <v>29</v>
      </c>
      <c r="E12" s="251" t="s">
        <v>30</v>
      </c>
      <c r="F12" s="251" t="s">
        <v>31</v>
      </c>
      <c r="G12" s="247" t="s">
        <v>32</v>
      </c>
      <c r="H12" s="247" t="s">
        <v>427</v>
      </c>
      <c r="I12" s="251" t="s">
        <v>33</v>
      </c>
      <c r="J12" s="253" t="s">
        <v>34</v>
      </c>
      <c r="K12" s="253"/>
      <c r="L12" s="253"/>
      <c r="M12" s="253"/>
      <c r="N12" s="253"/>
      <c r="O12" s="253"/>
      <c r="P12" s="254"/>
    </row>
    <row r="13" spans="1:16" ht="22.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s="29" customFormat="1" ht="75" customHeight="1">
      <c r="A14" s="298" t="s">
        <v>73</v>
      </c>
      <c r="B14" s="213" t="s">
        <v>74</v>
      </c>
      <c r="C14" s="114" t="s">
        <v>428</v>
      </c>
      <c r="D14" s="114" t="s">
        <v>513</v>
      </c>
      <c r="E14" s="114" t="s">
        <v>39</v>
      </c>
      <c r="F14" s="213" t="s">
        <v>431</v>
      </c>
      <c r="G14" s="114" t="s">
        <v>38</v>
      </c>
      <c r="H14" s="114" t="s">
        <v>38</v>
      </c>
      <c r="I14" s="118" t="s">
        <v>75</v>
      </c>
      <c r="J14" s="114">
        <v>2</v>
      </c>
      <c r="K14" s="114">
        <v>2</v>
      </c>
      <c r="L14" s="114">
        <v>3</v>
      </c>
      <c r="M14" s="114">
        <v>3</v>
      </c>
      <c r="N14" s="114">
        <v>4</v>
      </c>
      <c r="O14" s="114">
        <v>4</v>
      </c>
      <c r="P14" s="6">
        <v>4</v>
      </c>
    </row>
    <row r="15" spans="1:16" s="29" customFormat="1" ht="83.25" customHeight="1" thickBot="1">
      <c r="A15" s="299"/>
      <c r="B15" s="215" t="s">
        <v>441</v>
      </c>
      <c r="C15" s="116" t="s">
        <v>428</v>
      </c>
      <c r="D15" s="116" t="s">
        <v>514</v>
      </c>
      <c r="E15" s="116" t="s">
        <v>39</v>
      </c>
      <c r="F15" s="215" t="s">
        <v>432</v>
      </c>
      <c r="G15" s="116" t="s">
        <v>38</v>
      </c>
      <c r="H15" s="116" t="s">
        <v>38</v>
      </c>
      <c r="I15" s="120" t="s">
        <v>402</v>
      </c>
      <c r="J15" s="116">
        <v>14</v>
      </c>
      <c r="K15" s="116">
        <v>16</v>
      </c>
      <c r="L15" s="116">
        <v>18</v>
      </c>
      <c r="M15" s="116">
        <v>20</v>
      </c>
      <c r="N15" s="116">
        <v>21</v>
      </c>
      <c r="O15" s="116">
        <v>22</v>
      </c>
      <c r="P15" s="27">
        <v>24</v>
      </c>
    </row>
    <row r="16" spans="1:16" s="29" customFormat="1" ht="82.5" customHeight="1">
      <c r="A16" s="298" t="s">
        <v>76</v>
      </c>
      <c r="B16" s="292" t="s">
        <v>622</v>
      </c>
      <c r="C16" s="114" t="s">
        <v>428</v>
      </c>
      <c r="D16" s="305" t="s">
        <v>515</v>
      </c>
      <c r="E16" s="114" t="s">
        <v>39</v>
      </c>
      <c r="F16" s="213" t="s">
        <v>77</v>
      </c>
      <c r="G16" s="114" t="s">
        <v>38</v>
      </c>
      <c r="H16" s="114" t="s">
        <v>38</v>
      </c>
      <c r="I16" s="114">
        <v>0</v>
      </c>
      <c r="J16" s="192">
        <v>1</v>
      </c>
      <c r="K16" s="192">
        <v>0</v>
      </c>
      <c r="L16" s="192">
        <v>0</v>
      </c>
      <c r="M16" s="192">
        <v>0</v>
      </c>
      <c r="N16" s="192">
        <v>0</v>
      </c>
      <c r="O16" s="192">
        <v>0</v>
      </c>
      <c r="P16" s="101">
        <v>0</v>
      </c>
    </row>
    <row r="17" spans="1:16" s="29" customFormat="1" ht="71.25" customHeight="1">
      <c r="A17" s="300"/>
      <c r="B17" s="285"/>
      <c r="C17" s="115" t="s">
        <v>429</v>
      </c>
      <c r="D17" s="306"/>
      <c r="E17" s="115" t="s">
        <v>41</v>
      </c>
      <c r="F17" s="214" t="s">
        <v>433</v>
      </c>
      <c r="G17" s="115" t="s">
        <v>38</v>
      </c>
      <c r="H17" s="115" t="s">
        <v>144</v>
      </c>
      <c r="I17" s="194" t="s">
        <v>78</v>
      </c>
      <c r="J17" s="195">
        <v>0</v>
      </c>
      <c r="K17" s="196">
        <v>0.5</v>
      </c>
      <c r="L17" s="196">
        <v>1</v>
      </c>
      <c r="M17" s="196">
        <v>1</v>
      </c>
      <c r="N17" s="196">
        <v>1</v>
      </c>
      <c r="O17" s="196">
        <v>1</v>
      </c>
      <c r="P17" s="197">
        <v>1</v>
      </c>
    </row>
    <row r="18" spans="1:16" s="29" customFormat="1" ht="55.5" customHeight="1">
      <c r="A18" s="300"/>
      <c r="B18" s="285"/>
      <c r="C18" s="115" t="s">
        <v>429</v>
      </c>
      <c r="D18" s="307"/>
      <c r="E18" s="115" t="s">
        <v>39</v>
      </c>
      <c r="F18" s="214" t="s">
        <v>434</v>
      </c>
      <c r="G18" s="115" t="s">
        <v>37</v>
      </c>
      <c r="H18" s="115" t="s">
        <v>38</v>
      </c>
      <c r="I18" s="115">
        <v>0</v>
      </c>
      <c r="J18" s="193">
        <v>0</v>
      </c>
      <c r="K18" s="193">
        <v>0</v>
      </c>
      <c r="L18" s="193">
        <v>2</v>
      </c>
      <c r="M18" s="193">
        <v>4</v>
      </c>
      <c r="N18" s="193">
        <v>4</v>
      </c>
      <c r="O18" s="193">
        <v>4</v>
      </c>
      <c r="P18" s="34">
        <v>4</v>
      </c>
    </row>
    <row r="19" spans="1:16" s="29" customFormat="1" ht="87.75" customHeight="1">
      <c r="A19" s="300"/>
      <c r="B19" s="285" t="s">
        <v>79</v>
      </c>
      <c r="C19" s="115" t="s">
        <v>429</v>
      </c>
      <c r="D19" s="288" t="s">
        <v>502</v>
      </c>
      <c r="E19" s="115" t="s">
        <v>39</v>
      </c>
      <c r="F19" s="214" t="s">
        <v>643</v>
      </c>
      <c r="G19" s="115" t="s">
        <v>37</v>
      </c>
      <c r="H19" s="115" t="s">
        <v>38</v>
      </c>
      <c r="I19" s="115">
        <v>0</v>
      </c>
      <c r="J19" s="115">
        <v>2</v>
      </c>
      <c r="K19" s="115">
        <v>2</v>
      </c>
      <c r="L19" s="115">
        <v>2</v>
      </c>
      <c r="M19" s="115">
        <v>2</v>
      </c>
      <c r="N19" s="115">
        <v>2</v>
      </c>
      <c r="O19" s="115">
        <v>2</v>
      </c>
      <c r="P19" s="7">
        <v>2</v>
      </c>
    </row>
    <row r="20" spans="1:16" s="29" customFormat="1" ht="72.75" customHeight="1" thickBot="1">
      <c r="A20" s="299"/>
      <c r="B20" s="286"/>
      <c r="C20" s="116" t="s">
        <v>429</v>
      </c>
      <c r="D20" s="291"/>
      <c r="E20" s="116" t="s">
        <v>41</v>
      </c>
      <c r="F20" s="198" t="s">
        <v>749</v>
      </c>
      <c r="G20" s="120" t="s">
        <v>38</v>
      </c>
      <c r="H20" s="120" t="s">
        <v>38</v>
      </c>
      <c r="I20" s="120">
        <v>0</v>
      </c>
      <c r="J20" s="92">
        <v>0.5</v>
      </c>
      <c r="K20" s="92">
        <v>0.5</v>
      </c>
      <c r="L20" s="92">
        <v>0.6</v>
      </c>
      <c r="M20" s="92">
        <v>0.6</v>
      </c>
      <c r="N20" s="92">
        <v>0.6</v>
      </c>
      <c r="O20" s="92">
        <v>0.7</v>
      </c>
      <c r="P20" s="93">
        <v>0.7</v>
      </c>
    </row>
    <row r="21" spans="1:16" s="29" customFormat="1" ht="75.75" customHeight="1">
      <c r="A21" s="298" t="s">
        <v>80</v>
      </c>
      <c r="B21" s="213" t="s">
        <v>81</v>
      </c>
      <c r="C21" s="114" t="s">
        <v>682</v>
      </c>
      <c r="D21" s="114" t="s">
        <v>488</v>
      </c>
      <c r="E21" s="114" t="s">
        <v>39</v>
      </c>
      <c r="F21" s="213" t="s">
        <v>762</v>
      </c>
      <c r="G21" s="114" t="s">
        <v>38</v>
      </c>
      <c r="H21" s="114" t="s">
        <v>38</v>
      </c>
      <c r="I21" s="114">
        <v>0</v>
      </c>
      <c r="J21" s="114">
        <v>1</v>
      </c>
      <c r="K21" s="114">
        <v>1</v>
      </c>
      <c r="L21" s="114">
        <v>1</v>
      </c>
      <c r="M21" s="114">
        <v>1</v>
      </c>
      <c r="N21" s="114">
        <v>1</v>
      </c>
      <c r="O21" s="114">
        <v>1</v>
      </c>
      <c r="P21" s="6">
        <v>1</v>
      </c>
    </row>
    <row r="22" spans="1:16" s="29" customFormat="1" ht="57" customHeight="1">
      <c r="A22" s="300"/>
      <c r="B22" s="285" t="s">
        <v>82</v>
      </c>
      <c r="C22" s="115" t="s">
        <v>428</v>
      </c>
      <c r="D22" s="288" t="s">
        <v>490</v>
      </c>
      <c r="E22" s="115" t="s">
        <v>39</v>
      </c>
      <c r="F22" s="214" t="s">
        <v>83</v>
      </c>
      <c r="G22" s="115" t="s">
        <v>38</v>
      </c>
      <c r="H22" s="115" t="s">
        <v>38</v>
      </c>
      <c r="I22" s="115">
        <v>0</v>
      </c>
      <c r="J22" s="115">
        <v>1</v>
      </c>
      <c r="K22" s="115">
        <v>0</v>
      </c>
      <c r="L22" s="115">
        <v>0</v>
      </c>
      <c r="M22" s="115">
        <v>0</v>
      </c>
      <c r="N22" s="115">
        <v>0</v>
      </c>
      <c r="O22" s="115">
        <v>0</v>
      </c>
      <c r="P22" s="7">
        <v>0</v>
      </c>
    </row>
    <row r="23" spans="1:16" s="29" customFormat="1" ht="102" customHeight="1" thickBot="1">
      <c r="A23" s="299"/>
      <c r="B23" s="286"/>
      <c r="C23" s="116" t="s">
        <v>708</v>
      </c>
      <c r="D23" s="291"/>
      <c r="E23" s="116" t="s">
        <v>41</v>
      </c>
      <c r="F23" s="215" t="s">
        <v>750</v>
      </c>
      <c r="G23" s="116" t="s">
        <v>38</v>
      </c>
      <c r="H23" s="116" t="s">
        <v>38</v>
      </c>
      <c r="I23" s="116" t="s">
        <v>84</v>
      </c>
      <c r="J23" s="116">
        <v>0</v>
      </c>
      <c r="K23" s="51">
        <v>1</v>
      </c>
      <c r="L23" s="51">
        <v>1</v>
      </c>
      <c r="M23" s="51">
        <v>1</v>
      </c>
      <c r="N23" s="51">
        <v>1</v>
      </c>
      <c r="O23" s="51">
        <v>1</v>
      </c>
      <c r="P23" s="52">
        <v>1</v>
      </c>
    </row>
    <row r="24" spans="1:16" s="29" customFormat="1" ht="72" customHeight="1">
      <c r="A24" s="298" t="s">
        <v>85</v>
      </c>
      <c r="B24" s="213" t="s">
        <v>86</v>
      </c>
      <c r="C24" s="114" t="s">
        <v>683</v>
      </c>
      <c r="D24" s="114" t="s">
        <v>508</v>
      </c>
      <c r="E24" s="114" t="s">
        <v>39</v>
      </c>
      <c r="F24" s="213" t="s">
        <v>435</v>
      </c>
      <c r="G24" s="114" t="s">
        <v>38</v>
      </c>
      <c r="H24" s="114" t="s">
        <v>38</v>
      </c>
      <c r="I24" s="114" t="s">
        <v>87</v>
      </c>
      <c r="J24" s="114">
        <v>1</v>
      </c>
      <c r="K24" s="114">
        <v>1</v>
      </c>
      <c r="L24" s="114">
        <v>1</v>
      </c>
      <c r="M24" s="114">
        <v>1</v>
      </c>
      <c r="N24" s="114">
        <v>1</v>
      </c>
      <c r="O24" s="114">
        <v>1</v>
      </c>
      <c r="P24" s="6">
        <v>1</v>
      </c>
    </row>
    <row r="25" spans="1:16" s="29" customFormat="1" ht="96" customHeight="1" thickBot="1">
      <c r="A25" s="299"/>
      <c r="B25" s="215" t="s">
        <v>88</v>
      </c>
      <c r="C25" s="116" t="s">
        <v>682</v>
      </c>
      <c r="D25" s="116" t="s">
        <v>507</v>
      </c>
      <c r="E25" s="116" t="s">
        <v>39</v>
      </c>
      <c r="F25" s="215" t="s">
        <v>436</v>
      </c>
      <c r="G25" s="116" t="s">
        <v>38</v>
      </c>
      <c r="H25" s="116" t="s">
        <v>38</v>
      </c>
      <c r="I25" s="116" t="s">
        <v>89</v>
      </c>
      <c r="J25" s="116">
        <v>1</v>
      </c>
      <c r="K25" s="116">
        <v>1</v>
      </c>
      <c r="L25" s="116">
        <v>1</v>
      </c>
      <c r="M25" s="116">
        <v>1</v>
      </c>
      <c r="N25" s="116">
        <v>1</v>
      </c>
      <c r="O25" s="116">
        <v>1</v>
      </c>
      <c r="P25" s="27">
        <v>1</v>
      </c>
    </row>
    <row r="26" spans="1:16" s="29" customFormat="1" ht="65.25" customHeight="1">
      <c r="A26" s="298" t="s">
        <v>90</v>
      </c>
      <c r="B26" s="213" t="s">
        <v>91</v>
      </c>
      <c r="C26" s="114" t="s">
        <v>682</v>
      </c>
      <c r="D26" s="114" t="s">
        <v>489</v>
      </c>
      <c r="E26" s="114" t="s">
        <v>39</v>
      </c>
      <c r="F26" s="213" t="s">
        <v>437</v>
      </c>
      <c r="G26" s="114" t="s">
        <v>38</v>
      </c>
      <c r="H26" s="114" t="s">
        <v>38</v>
      </c>
      <c r="I26" s="114" t="s">
        <v>92</v>
      </c>
      <c r="J26" s="114">
        <v>1</v>
      </c>
      <c r="K26" s="114">
        <v>1</v>
      </c>
      <c r="L26" s="114">
        <v>1</v>
      </c>
      <c r="M26" s="114">
        <v>1</v>
      </c>
      <c r="N26" s="114">
        <v>1</v>
      </c>
      <c r="O26" s="114">
        <v>1</v>
      </c>
      <c r="P26" s="6">
        <v>1</v>
      </c>
    </row>
    <row r="27" spans="1:16" s="29" customFormat="1" ht="60.75" customHeight="1">
      <c r="A27" s="300"/>
      <c r="B27" s="285" t="s">
        <v>93</v>
      </c>
      <c r="C27" s="287" t="s">
        <v>703</v>
      </c>
      <c r="D27" s="288" t="s">
        <v>508</v>
      </c>
      <c r="E27" s="115" t="s">
        <v>39</v>
      </c>
      <c r="F27" s="210" t="s">
        <v>755</v>
      </c>
      <c r="G27" s="115" t="s">
        <v>38</v>
      </c>
      <c r="H27" s="115" t="s">
        <v>38</v>
      </c>
      <c r="I27" s="115" t="s">
        <v>94</v>
      </c>
      <c r="J27" s="115">
        <v>1</v>
      </c>
      <c r="K27" s="115">
        <v>0</v>
      </c>
      <c r="L27" s="115">
        <v>0</v>
      </c>
      <c r="M27" s="115">
        <v>0</v>
      </c>
      <c r="N27" s="115">
        <v>0</v>
      </c>
      <c r="O27" s="115">
        <v>0</v>
      </c>
      <c r="P27" s="7">
        <v>0</v>
      </c>
    </row>
    <row r="28" spans="1:16" s="29" customFormat="1" ht="55.5" customHeight="1">
      <c r="A28" s="300"/>
      <c r="B28" s="285"/>
      <c r="C28" s="287"/>
      <c r="D28" s="307"/>
      <c r="E28" s="115" t="s">
        <v>41</v>
      </c>
      <c r="F28" s="210" t="s">
        <v>756</v>
      </c>
      <c r="G28" s="115" t="s">
        <v>38</v>
      </c>
      <c r="H28" s="115" t="s">
        <v>38</v>
      </c>
      <c r="I28" s="115" t="s">
        <v>95</v>
      </c>
      <c r="J28" s="115">
        <v>0</v>
      </c>
      <c r="K28" s="32">
        <v>1</v>
      </c>
      <c r="L28" s="32">
        <v>1</v>
      </c>
      <c r="M28" s="32">
        <v>1</v>
      </c>
      <c r="N28" s="32">
        <v>1</v>
      </c>
      <c r="O28" s="32">
        <v>1</v>
      </c>
      <c r="P28" s="33">
        <v>1</v>
      </c>
    </row>
    <row r="29" spans="1:16" s="29" customFormat="1" ht="81.75" customHeight="1">
      <c r="A29" s="300"/>
      <c r="B29" s="214" t="s">
        <v>96</v>
      </c>
      <c r="C29" s="115" t="s">
        <v>430</v>
      </c>
      <c r="D29" s="115" t="s">
        <v>489</v>
      </c>
      <c r="E29" s="115" t="s">
        <v>39</v>
      </c>
      <c r="F29" s="210" t="s">
        <v>97</v>
      </c>
      <c r="G29" s="119" t="s">
        <v>38</v>
      </c>
      <c r="H29" s="119" t="s">
        <v>38</v>
      </c>
      <c r="I29" s="119" t="s">
        <v>98</v>
      </c>
      <c r="J29" s="45">
        <v>1</v>
      </c>
      <c r="K29" s="45">
        <v>1</v>
      </c>
      <c r="L29" s="45">
        <v>1</v>
      </c>
      <c r="M29" s="45">
        <v>1</v>
      </c>
      <c r="N29" s="45">
        <v>1</v>
      </c>
      <c r="O29" s="45">
        <v>1</v>
      </c>
      <c r="P29" s="46">
        <v>1</v>
      </c>
    </row>
    <row r="30" spans="1:16" s="29" customFormat="1" ht="91.5" customHeight="1">
      <c r="A30" s="300"/>
      <c r="B30" s="285" t="s">
        <v>99</v>
      </c>
      <c r="C30" s="115" t="s">
        <v>703</v>
      </c>
      <c r="D30" s="288" t="s">
        <v>490</v>
      </c>
      <c r="E30" s="115" t="s">
        <v>39</v>
      </c>
      <c r="F30" s="214" t="s">
        <v>100</v>
      </c>
      <c r="G30" s="115" t="s">
        <v>38</v>
      </c>
      <c r="H30" s="115" t="s">
        <v>38</v>
      </c>
      <c r="I30" s="115" t="s">
        <v>101</v>
      </c>
      <c r="J30" s="115">
        <v>1</v>
      </c>
      <c r="K30" s="115">
        <v>0</v>
      </c>
      <c r="L30" s="115">
        <v>0</v>
      </c>
      <c r="M30" s="115">
        <v>0</v>
      </c>
      <c r="N30" s="115">
        <v>0</v>
      </c>
      <c r="O30" s="115">
        <v>0</v>
      </c>
      <c r="P30" s="7">
        <v>0</v>
      </c>
    </row>
    <row r="31" spans="1:16" s="29" customFormat="1" ht="61.5" customHeight="1">
      <c r="A31" s="300"/>
      <c r="B31" s="285"/>
      <c r="C31" s="115" t="s">
        <v>703</v>
      </c>
      <c r="D31" s="307"/>
      <c r="E31" s="115" t="s">
        <v>41</v>
      </c>
      <c r="F31" s="214" t="s">
        <v>757</v>
      </c>
      <c r="G31" s="115" t="s">
        <v>38</v>
      </c>
      <c r="H31" s="115" t="s">
        <v>38</v>
      </c>
      <c r="I31" s="115" t="s">
        <v>102</v>
      </c>
      <c r="J31" s="115">
        <v>0</v>
      </c>
      <c r="K31" s="32">
        <v>1</v>
      </c>
      <c r="L31" s="32">
        <v>1</v>
      </c>
      <c r="M31" s="32">
        <v>1</v>
      </c>
      <c r="N31" s="32">
        <v>1</v>
      </c>
      <c r="O31" s="32">
        <v>1</v>
      </c>
      <c r="P31" s="33">
        <v>1</v>
      </c>
    </row>
    <row r="32" spans="1:16" s="29" customFormat="1" ht="84.75" customHeight="1" thickBot="1">
      <c r="A32" s="299"/>
      <c r="B32" s="215" t="s">
        <v>103</v>
      </c>
      <c r="C32" s="116" t="s">
        <v>706</v>
      </c>
      <c r="D32" s="116" t="s">
        <v>499</v>
      </c>
      <c r="E32" s="116" t="s">
        <v>39</v>
      </c>
      <c r="F32" s="215" t="s">
        <v>438</v>
      </c>
      <c r="G32" s="116" t="s">
        <v>37</v>
      </c>
      <c r="H32" s="116" t="s">
        <v>38</v>
      </c>
      <c r="I32" s="116" t="s">
        <v>104</v>
      </c>
      <c r="J32" s="116">
        <v>6</v>
      </c>
      <c r="K32" s="116">
        <v>6</v>
      </c>
      <c r="L32" s="116">
        <v>6</v>
      </c>
      <c r="M32" s="116">
        <v>6</v>
      </c>
      <c r="N32" s="116">
        <v>6</v>
      </c>
      <c r="O32" s="116">
        <v>6</v>
      </c>
      <c r="P32" s="27">
        <v>6</v>
      </c>
    </row>
    <row r="33" spans="1:16" s="29" customFormat="1" ht="93.75" customHeight="1" thickBot="1">
      <c r="A33" s="123" t="s">
        <v>105</v>
      </c>
      <c r="B33" s="217" t="s">
        <v>106</v>
      </c>
      <c r="C33" s="124" t="s">
        <v>429</v>
      </c>
      <c r="D33" s="124" t="s">
        <v>488</v>
      </c>
      <c r="E33" s="124" t="s">
        <v>39</v>
      </c>
      <c r="F33" s="217" t="s">
        <v>107</v>
      </c>
      <c r="G33" s="124" t="s">
        <v>38</v>
      </c>
      <c r="H33" s="124" t="s">
        <v>38</v>
      </c>
      <c r="I33" s="124" t="s">
        <v>108</v>
      </c>
      <c r="J33" s="124">
        <v>1</v>
      </c>
      <c r="K33" s="124">
        <v>1</v>
      </c>
      <c r="L33" s="124">
        <v>1</v>
      </c>
      <c r="M33" s="124">
        <v>1</v>
      </c>
      <c r="N33" s="124">
        <v>1</v>
      </c>
      <c r="O33" s="124">
        <v>1</v>
      </c>
      <c r="P33" s="101">
        <v>1</v>
      </c>
    </row>
    <row r="34" spans="1:16" s="29" customFormat="1" ht="70.5" customHeight="1">
      <c r="A34" s="298" t="s">
        <v>109</v>
      </c>
      <c r="B34" s="213" t="s">
        <v>110</v>
      </c>
      <c r="C34" s="114" t="s">
        <v>741</v>
      </c>
      <c r="D34" s="114" t="s">
        <v>508</v>
      </c>
      <c r="E34" s="114" t="s">
        <v>39</v>
      </c>
      <c r="F34" s="213" t="s">
        <v>111</v>
      </c>
      <c r="G34" s="114" t="s">
        <v>38</v>
      </c>
      <c r="H34" s="114" t="s">
        <v>38</v>
      </c>
      <c r="I34" s="114">
        <v>0</v>
      </c>
      <c r="J34" s="114">
        <v>1</v>
      </c>
      <c r="K34" s="114">
        <v>1</v>
      </c>
      <c r="L34" s="114">
        <v>1</v>
      </c>
      <c r="M34" s="114">
        <v>1</v>
      </c>
      <c r="N34" s="114">
        <v>1</v>
      </c>
      <c r="O34" s="114">
        <v>1</v>
      </c>
      <c r="P34" s="6">
        <v>1</v>
      </c>
    </row>
    <row r="35" spans="1:16" s="29" customFormat="1" ht="63.75" customHeight="1">
      <c r="A35" s="300"/>
      <c r="B35" s="285" t="s">
        <v>112</v>
      </c>
      <c r="C35" s="115" t="s">
        <v>429</v>
      </c>
      <c r="D35" s="288" t="s">
        <v>508</v>
      </c>
      <c r="E35" s="115" t="s">
        <v>39</v>
      </c>
      <c r="F35" s="214" t="s">
        <v>113</v>
      </c>
      <c r="G35" s="115" t="s">
        <v>38</v>
      </c>
      <c r="H35" s="115" t="s">
        <v>38</v>
      </c>
      <c r="I35" s="115" t="s">
        <v>114</v>
      </c>
      <c r="J35" s="115">
        <v>1</v>
      </c>
      <c r="K35" s="115">
        <v>0</v>
      </c>
      <c r="L35" s="115">
        <v>0</v>
      </c>
      <c r="M35" s="115">
        <v>0</v>
      </c>
      <c r="N35" s="115">
        <v>0</v>
      </c>
      <c r="O35" s="115">
        <v>0</v>
      </c>
      <c r="P35" s="7">
        <v>0</v>
      </c>
    </row>
    <row r="36" spans="1:16" s="29" customFormat="1" ht="80.25" customHeight="1" thickBot="1">
      <c r="A36" s="301"/>
      <c r="B36" s="289"/>
      <c r="C36" s="117" t="s">
        <v>429</v>
      </c>
      <c r="D36" s="291"/>
      <c r="E36" s="117" t="s">
        <v>41</v>
      </c>
      <c r="F36" s="216" t="s">
        <v>758</v>
      </c>
      <c r="G36" s="117" t="s">
        <v>38</v>
      </c>
      <c r="H36" s="117" t="s">
        <v>38</v>
      </c>
      <c r="I36" s="117" t="s">
        <v>115</v>
      </c>
      <c r="J36" s="117">
        <v>0</v>
      </c>
      <c r="K36" s="10">
        <v>1</v>
      </c>
      <c r="L36" s="10">
        <v>1</v>
      </c>
      <c r="M36" s="10">
        <v>1</v>
      </c>
      <c r="N36" s="10">
        <v>1</v>
      </c>
      <c r="O36" s="10">
        <v>1</v>
      </c>
      <c r="P36" s="37">
        <v>1</v>
      </c>
    </row>
    <row r="37" spans="1:16">
      <c r="A37" s="145"/>
      <c r="B37" s="146"/>
      <c r="C37" s="146"/>
      <c r="D37" s="148"/>
      <c r="E37" s="148"/>
      <c r="F37" s="146"/>
      <c r="G37" s="148"/>
      <c r="H37" s="148"/>
      <c r="I37" s="146"/>
      <c r="J37" s="146"/>
      <c r="K37" s="146"/>
      <c r="L37" s="146"/>
      <c r="M37" s="146"/>
      <c r="N37" s="146"/>
      <c r="O37" s="146"/>
      <c r="P37" s="147"/>
    </row>
    <row r="38" spans="1:16" ht="16.5" thickBot="1">
      <c r="A38" s="302"/>
      <c r="B38" s="303"/>
      <c r="C38" s="303"/>
      <c r="D38" s="303"/>
      <c r="E38" s="303"/>
      <c r="F38" s="303"/>
      <c r="G38" s="303"/>
      <c r="H38" s="303"/>
      <c r="I38" s="303"/>
      <c r="J38" s="303"/>
      <c r="K38" s="303"/>
      <c r="L38" s="303"/>
      <c r="M38" s="303"/>
      <c r="N38" s="303"/>
      <c r="O38" s="303"/>
      <c r="P38" s="304"/>
    </row>
  </sheetData>
  <sheetProtection algorithmName="SHA-512" hashValue="aaViCfhJCM029uRkiO21I8uTe2bWzrpBBep1BAfADktRUac5MjW5onsa6e2NFvICy1Gx5yQowY+9lM/sEEy7WA==" saltValue="eZ2LHvxbzy5l6cDY4xuR3w==" spinCount="100000" sheet="1" objects="1" scenarios="1"/>
  <mergeCells count="53">
    <mergeCell ref="D35:D36"/>
    <mergeCell ref="D16:D18"/>
    <mergeCell ref="D19:D20"/>
    <mergeCell ref="D22:D23"/>
    <mergeCell ref="D27:D28"/>
    <mergeCell ref="D30:D31"/>
    <mergeCell ref="A34:A36"/>
    <mergeCell ref="B35:B36"/>
    <mergeCell ref="A38:P38"/>
    <mergeCell ref="J12:P12"/>
    <mergeCell ref="A14:A15"/>
    <mergeCell ref="A16:A20"/>
    <mergeCell ref="B16:B18"/>
    <mergeCell ref="B19:B20"/>
    <mergeCell ref="A21:A23"/>
    <mergeCell ref="D12:D13"/>
    <mergeCell ref="E12:E13"/>
    <mergeCell ref="F12:F13"/>
    <mergeCell ref="G12:G13"/>
    <mergeCell ref="H12:H13"/>
    <mergeCell ref="I12:I13"/>
    <mergeCell ref="B22:B23"/>
    <mergeCell ref="C8:F8"/>
    <mergeCell ref="G8:I8"/>
    <mergeCell ref="J8:P8"/>
    <mergeCell ref="A9:A10"/>
    <mergeCell ref="C9:F9"/>
    <mergeCell ref="G9:I9"/>
    <mergeCell ref="C10:F10"/>
    <mergeCell ref="G10:I10"/>
    <mergeCell ref="J10:P10"/>
    <mergeCell ref="J9:P9"/>
    <mergeCell ref="A24:A25"/>
    <mergeCell ref="A26:A32"/>
    <mergeCell ref="B27:B28"/>
    <mergeCell ref="C27:C28"/>
    <mergeCell ref="B30:B31"/>
    <mergeCell ref="A12:A13"/>
    <mergeCell ref="B12:B13"/>
    <mergeCell ref="C12:C13"/>
    <mergeCell ref="E4:H4"/>
    <mergeCell ref="A1:P1"/>
    <mergeCell ref="A2:P2"/>
    <mergeCell ref="A5:P5"/>
    <mergeCell ref="C6:F6"/>
    <mergeCell ref="C7:F7"/>
    <mergeCell ref="C4:D4"/>
    <mergeCell ref="J4:P4"/>
    <mergeCell ref="A6:A8"/>
    <mergeCell ref="G6:I6"/>
    <mergeCell ref="J6:P6"/>
    <mergeCell ref="G7:I7"/>
    <mergeCell ref="J7:P7"/>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[2]Hoja2!#REF!</xm:f>
          </x14:formula1>
          <xm:sqref>E14:E36</xm:sqref>
        </x14:dataValidation>
        <x14:dataValidation type="list" allowBlank="1" showInputMessage="1" showErrorMessage="1">
          <x14:formula1>
            <xm:f>[2]Hoja2!#REF!</xm:f>
          </x14:formula1>
          <xm:sqref>G14:G36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80" zoomScaleNormal="80" zoomScalePageLayoutView="80" workbookViewId="0">
      <selection sqref="A1:P1"/>
    </sheetView>
  </sheetViews>
  <sheetFormatPr baseColWidth="10" defaultColWidth="11" defaultRowHeight="15.75"/>
  <cols>
    <col min="1" max="1" width="28.375" customWidth="1"/>
    <col min="2" max="2" width="52.875" customWidth="1"/>
    <col min="3" max="3" width="22.125" customWidth="1"/>
    <col min="5" max="5" width="13.5" customWidth="1"/>
    <col min="6" max="6" width="31.125" customWidth="1"/>
    <col min="7" max="7" width="14.875" customWidth="1"/>
    <col min="8" max="8" width="19.625" customWidth="1"/>
    <col min="9" max="9" width="18.125"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35.25" customHeight="1">
      <c r="A4" s="1" t="s">
        <v>1</v>
      </c>
      <c r="B4" s="2" t="s">
        <v>2</v>
      </c>
      <c r="C4" s="269" t="s">
        <v>69</v>
      </c>
      <c r="D4" s="269"/>
      <c r="E4" s="271" t="s">
        <v>116</v>
      </c>
      <c r="F4" s="271"/>
      <c r="G4" s="271"/>
      <c r="H4" s="272"/>
      <c r="I4" s="47" t="s">
        <v>71</v>
      </c>
      <c r="J4" s="308" t="s">
        <v>540</v>
      </c>
      <c r="K4" s="308"/>
      <c r="L4" s="308"/>
      <c r="M4" s="308"/>
      <c r="N4" s="308"/>
      <c r="O4" s="308"/>
      <c r="P4" s="308"/>
    </row>
    <row r="5" spans="1:16" ht="8.25" customHeight="1" thickBot="1">
      <c r="A5" s="296"/>
      <c r="B5" s="296"/>
      <c r="C5" s="296"/>
      <c r="D5" s="296"/>
      <c r="E5" s="296"/>
      <c r="F5" s="296"/>
      <c r="G5" s="296"/>
      <c r="H5" s="296"/>
      <c r="I5" s="296"/>
      <c r="J5" s="296"/>
      <c r="K5" s="296"/>
      <c r="L5" s="296"/>
      <c r="M5" s="296"/>
      <c r="N5" s="296"/>
      <c r="O5" s="296"/>
      <c r="P5" s="297"/>
    </row>
    <row r="6" spans="1:16" ht="36.950000000000003" customHeight="1">
      <c r="A6" s="309" t="s">
        <v>6</v>
      </c>
      <c r="B6" s="48" t="s">
        <v>7</v>
      </c>
      <c r="C6" s="312" t="s">
        <v>8</v>
      </c>
      <c r="D6" s="312"/>
      <c r="E6" s="312"/>
      <c r="F6" s="312"/>
      <c r="G6" s="312" t="s">
        <v>9</v>
      </c>
      <c r="H6" s="312"/>
      <c r="I6" s="312"/>
      <c r="J6" s="312" t="s">
        <v>10</v>
      </c>
      <c r="K6" s="312"/>
      <c r="L6" s="312"/>
      <c r="M6" s="312"/>
      <c r="N6" s="312"/>
      <c r="O6" s="312"/>
      <c r="P6" s="313"/>
    </row>
    <row r="7" spans="1:16" ht="33.950000000000003" customHeight="1">
      <c r="A7" s="310"/>
      <c r="B7" s="4" t="s">
        <v>11</v>
      </c>
      <c r="C7" s="257" t="s">
        <v>12</v>
      </c>
      <c r="D7" s="257"/>
      <c r="E7" s="257"/>
      <c r="F7" s="257"/>
      <c r="G7" s="257" t="s">
        <v>13</v>
      </c>
      <c r="H7" s="257"/>
      <c r="I7" s="257"/>
      <c r="J7" s="257" t="s">
        <v>14</v>
      </c>
      <c r="K7" s="257"/>
      <c r="L7" s="257"/>
      <c r="M7" s="257"/>
      <c r="N7" s="257"/>
      <c r="O7" s="257"/>
      <c r="P7" s="314"/>
    </row>
    <row r="8" spans="1:16" ht="39.950000000000003" customHeight="1" thickBot="1">
      <c r="A8" s="311"/>
      <c r="B8" s="49" t="s">
        <v>15</v>
      </c>
      <c r="C8" s="315" t="s">
        <v>16</v>
      </c>
      <c r="D8" s="315"/>
      <c r="E8" s="315"/>
      <c r="F8" s="315"/>
      <c r="G8" s="315"/>
      <c r="H8" s="315"/>
      <c r="I8" s="315"/>
      <c r="J8" s="315"/>
      <c r="K8" s="315"/>
      <c r="L8" s="315"/>
      <c r="M8" s="315"/>
      <c r="N8" s="315"/>
      <c r="O8" s="315"/>
      <c r="P8" s="316"/>
    </row>
    <row r="9" spans="1:16" ht="36.950000000000003" customHeight="1">
      <c r="A9" s="317" t="s">
        <v>17</v>
      </c>
      <c r="B9" s="48" t="s">
        <v>18</v>
      </c>
      <c r="C9" s="312" t="s">
        <v>19</v>
      </c>
      <c r="D9" s="312"/>
      <c r="E9" s="312"/>
      <c r="F9" s="312"/>
      <c r="G9" s="312" t="s">
        <v>20</v>
      </c>
      <c r="H9" s="312"/>
      <c r="I9" s="312"/>
      <c r="J9" s="312" t="s">
        <v>21</v>
      </c>
      <c r="K9" s="312"/>
      <c r="L9" s="312"/>
      <c r="M9" s="312"/>
      <c r="N9" s="312"/>
      <c r="O9" s="312"/>
      <c r="P9" s="313"/>
    </row>
    <row r="10" spans="1:16" ht="45" customHeight="1" thickBot="1">
      <c r="A10" s="318"/>
      <c r="B10" s="49" t="s">
        <v>22</v>
      </c>
      <c r="C10" s="315" t="s">
        <v>23</v>
      </c>
      <c r="D10" s="315"/>
      <c r="E10" s="315"/>
      <c r="F10" s="315"/>
      <c r="G10" s="315" t="s">
        <v>24</v>
      </c>
      <c r="H10" s="315"/>
      <c r="I10" s="315"/>
      <c r="J10" s="315" t="s">
        <v>25</v>
      </c>
      <c r="K10" s="315"/>
      <c r="L10" s="315"/>
      <c r="M10" s="315"/>
      <c r="N10" s="315"/>
      <c r="O10" s="315"/>
      <c r="P10" s="316"/>
    </row>
    <row r="11" spans="1:16" ht="18" customHeight="1" thickBot="1"/>
    <row r="12" spans="1:16" ht="22.5" customHeight="1">
      <c r="A12" s="255" t="s">
        <v>26</v>
      </c>
      <c r="B12" s="247" t="s">
        <v>27</v>
      </c>
      <c r="C12" s="247" t="s">
        <v>28</v>
      </c>
      <c r="D12" s="247" t="s">
        <v>29</v>
      </c>
      <c r="E12" s="251" t="s">
        <v>30</v>
      </c>
      <c r="F12" s="251" t="s">
        <v>31</v>
      </c>
      <c r="G12" s="247" t="s">
        <v>32</v>
      </c>
      <c r="H12" s="247" t="s">
        <v>427</v>
      </c>
      <c r="I12" s="251" t="s">
        <v>33</v>
      </c>
      <c r="J12" s="253" t="s">
        <v>34</v>
      </c>
      <c r="K12" s="253"/>
      <c r="L12" s="253"/>
      <c r="M12" s="253"/>
      <c r="N12" s="253"/>
      <c r="O12" s="253"/>
      <c r="P12" s="254"/>
    </row>
    <row r="13" spans="1:16" ht="22.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s="29" customFormat="1" ht="82.5" customHeight="1">
      <c r="A14" s="298" t="s">
        <v>117</v>
      </c>
      <c r="B14" s="292" t="s">
        <v>623</v>
      </c>
      <c r="C14" s="293" t="s">
        <v>118</v>
      </c>
      <c r="D14" s="293" t="s">
        <v>488</v>
      </c>
      <c r="E14" s="114" t="s">
        <v>39</v>
      </c>
      <c r="F14" s="199" t="s">
        <v>119</v>
      </c>
      <c r="G14" s="114" t="s">
        <v>38</v>
      </c>
      <c r="H14" s="114" t="s">
        <v>38</v>
      </c>
      <c r="I14" s="35">
        <v>0</v>
      </c>
      <c r="J14" s="114">
        <v>1</v>
      </c>
      <c r="K14" s="114">
        <v>1</v>
      </c>
      <c r="L14" s="114">
        <v>1</v>
      </c>
      <c r="M14" s="114">
        <v>1</v>
      </c>
      <c r="N14" s="114">
        <v>1</v>
      </c>
      <c r="O14" s="114">
        <v>1</v>
      </c>
      <c r="P14" s="6">
        <v>1</v>
      </c>
    </row>
    <row r="15" spans="1:16" s="29" customFormat="1" ht="121.5" customHeight="1" thickBot="1">
      <c r="A15" s="299"/>
      <c r="B15" s="286"/>
      <c r="C15" s="288"/>
      <c r="D15" s="288"/>
      <c r="E15" s="116" t="s">
        <v>41</v>
      </c>
      <c r="F15" s="215" t="s">
        <v>120</v>
      </c>
      <c r="G15" s="116" t="s">
        <v>38</v>
      </c>
      <c r="H15" s="116" t="s">
        <v>38</v>
      </c>
      <c r="I15" s="50">
        <v>0.33</v>
      </c>
      <c r="J15" s="51">
        <v>0.5</v>
      </c>
      <c r="K15" s="51">
        <v>0.52</v>
      </c>
      <c r="L15" s="51">
        <v>0.57999999999999996</v>
      </c>
      <c r="M15" s="51">
        <v>0.6</v>
      </c>
      <c r="N15" s="51">
        <v>0.62</v>
      </c>
      <c r="O15" s="51">
        <v>0.68</v>
      </c>
      <c r="P15" s="52">
        <v>0.7</v>
      </c>
    </row>
    <row r="16" spans="1:16" s="29" customFormat="1" ht="71.25" customHeight="1">
      <c r="A16" s="298" t="s">
        <v>121</v>
      </c>
      <c r="B16" s="292" t="s">
        <v>122</v>
      </c>
      <c r="C16" s="293" t="s">
        <v>770</v>
      </c>
      <c r="D16" s="293" t="s">
        <v>491</v>
      </c>
      <c r="E16" s="114" t="s">
        <v>39</v>
      </c>
      <c r="F16" s="213" t="s">
        <v>439</v>
      </c>
      <c r="G16" s="114" t="s">
        <v>38</v>
      </c>
      <c r="H16" s="114" t="s">
        <v>38</v>
      </c>
      <c r="I16" s="35" t="s">
        <v>123</v>
      </c>
      <c r="J16" s="53">
        <v>1</v>
      </c>
      <c r="K16" s="53">
        <v>0</v>
      </c>
      <c r="L16" s="53">
        <v>0</v>
      </c>
      <c r="M16" s="53">
        <v>0</v>
      </c>
      <c r="N16" s="53">
        <v>0</v>
      </c>
      <c r="O16" s="53">
        <v>0</v>
      </c>
      <c r="P16" s="54">
        <v>0</v>
      </c>
    </row>
    <row r="17" spans="1:16" s="29" customFormat="1" ht="55.5" customHeight="1">
      <c r="A17" s="300"/>
      <c r="B17" s="285"/>
      <c r="C17" s="287"/>
      <c r="D17" s="287"/>
      <c r="E17" s="119" t="s">
        <v>41</v>
      </c>
      <c r="F17" s="210" t="s">
        <v>440</v>
      </c>
      <c r="G17" s="119" t="s">
        <v>38</v>
      </c>
      <c r="H17" s="119" t="s">
        <v>144</v>
      </c>
      <c r="I17" s="55">
        <v>0</v>
      </c>
      <c r="J17" s="45">
        <v>0.2</v>
      </c>
      <c r="K17" s="45">
        <v>0.3</v>
      </c>
      <c r="L17" s="45">
        <v>0.4</v>
      </c>
      <c r="M17" s="45">
        <v>0.5</v>
      </c>
      <c r="N17" s="45">
        <v>0.6</v>
      </c>
      <c r="O17" s="45">
        <v>0.7</v>
      </c>
      <c r="P17" s="46">
        <v>0.8</v>
      </c>
    </row>
    <row r="18" spans="1:16" s="29" customFormat="1" ht="87.75" customHeight="1">
      <c r="A18" s="300"/>
      <c r="B18" s="285"/>
      <c r="C18" s="287"/>
      <c r="D18" s="287"/>
      <c r="E18" s="119" t="s">
        <v>41</v>
      </c>
      <c r="F18" s="210" t="s">
        <v>124</v>
      </c>
      <c r="G18" s="119" t="s">
        <v>38</v>
      </c>
      <c r="H18" s="119" t="s">
        <v>38</v>
      </c>
      <c r="I18" s="55">
        <v>3</v>
      </c>
      <c r="J18" s="56">
        <v>0</v>
      </c>
      <c r="K18" s="56">
        <v>1</v>
      </c>
      <c r="L18" s="56">
        <v>1</v>
      </c>
      <c r="M18" s="56">
        <v>2</v>
      </c>
      <c r="N18" s="56">
        <v>2</v>
      </c>
      <c r="O18" s="56">
        <v>2</v>
      </c>
      <c r="P18" s="57">
        <v>2</v>
      </c>
    </row>
    <row r="19" spans="1:16" s="29" customFormat="1" ht="72.75" customHeight="1">
      <c r="A19" s="300"/>
      <c r="B19" s="285"/>
      <c r="C19" s="287"/>
      <c r="D19" s="287"/>
      <c r="E19" s="119" t="s">
        <v>41</v>
      </c>
      <c r="F19" s="210" t="s">
        <v>125</v>
      </c>
      <c r="G19" s="119" t="s">
        <v>38</v>
      </c>
      <c r="H19" s="119" t="s">
        <v>38</v>
      </c>
      <c r="I19" s="55">
        <v>0</v>
      </c>
      <c r="J19" s="56">
        <v>0</v>
      </c>
      <c r="K19" s="56">
        <v>1</v>
      </c>
      <c r="L19" s="56">
        <v>1</v>
      </c>
      <c r="M19" s="56">
        <v>2</v>
      </c>
      <c r="N19" s="56">
        <v>2</v>
      </c>
      <c r="O19" s="56">
        <v>2</v>
      </c>
      <c r="P19" s="57">
        <v>2</v>
      </c>
    </row>
    <row r="20" spans="1:16" s="29" customFormat="1" ht="75.75" customHeight="1">
      <c r="A20" s="300"/>
      <c r="B20" s="285"/>
      <c r="C20" s="287"/>
      <c r="D20" s="287"/>
      <c r="E20" s="119" t="s">
        <v>41</v>
      </c>
      <c r="F20" s="210" t="s">
        <v>126</v>
      </c>
      <c r="G20" s="119" t="s">
        <v>38</v>
      </c>
      <c r="H20" s="119" t="s">
        <v>144</v>
      </c>
      <c r="I20" s="55">
        <v>0</v>
      </c>
      <c r="J20" s="58">
        <f>1/10</f>
        <v>0.1</v>
      </c>
      <c r="K20" s="58">
        <f>3/13</f>
        <v>0.23076923076923078</v>
      </c>
      <c r="L20" s="58">
        <f>3/14</f>
        <v>0.21428571428571427</v>
      </c>
      <c r="M20" s="58">
        <f>4/15</f>
        <v>0.26666666666666666</v>
      </c>
      <c r="N20" s="58">
        <f>5/20</f>
        <v>0.25</v>
      </c>
      <c r="O20" s="58">
        <f>7/22</f>
        <v>0.31818181818181818</v>
      </c>
      <c r="P20" s="59">
        <f>7/22</f>
        <v>0.31818181818181818</v>
      </c>
    </row>
    <row r="21" spans="1:16" s="29" customFormat="1" ht="67.5" customHeight="1">
      <c r="A21" s="300"/>
      <c r="B21" s="214" t="s">
        <v>624</v>
      </c>
      <c r="C21" s="115" t="s">
        <v>118</v>
      </c>
      <c r="D21" s="115" t="s">
        <v>490</v>
      </c>
      <c r="E21" s="119" t="s">
        <v>39</v>
      </c>
      <c r="F21" s="210" t="s">
        <v>644</v>
      </c>
      <c r="G21" s="119" t="s">
        <v>38</v>
      </c>
      <c r="H21" s="119" t="s">
        <v>38</v>
      </c>
      <c r="I21" s="55" t="s">
        <v>127</v>
      </c>
      <c r="J21" s="119">
        <v>1</v>
      </c>
      <c r="K21" s="119">
        <v>0</v>
      </c>
      <c r="L21" s="119">
        <v>0</v>
      </c>
      <c r="M21" s="119">
        <v>1</v>
      </c>
      <c r="N21" s="119">
        <v>0</v>
      </c>
      <c r="O21" s="119">
        <v>0</v>
      </c>
      <c r="P21" s="60">
        <v>1</v>
      </c>
    </row>
    <row r="22" spans="1:16" s="29" customFormat="1" ht="120" customHeight="1" thickBot="1">
      <c r="A22" s="299"/>
      <c r="B22" s="215" t="s">
        <v>645</v>
      </c>
      <c r="C22" s="116" t="s">
        <v>118</v>
      </c>
      <c r="D22" s="116" t="s">
        <v>489</v>
      </c>
      <c r="E22" s="120" t="s">
        <v>41</v>
      </c>
      <c r="F22" s="219" t="s">
        <v>646</v>
      </c>
      <c r="G22" s="120" t="s">
        <v>38</v>
      </c>
      <c r="H22" s="120" t="s">
        <v>38</v>
      </c>
      <c r="I22" s="61">
        <v>5</v>
      </c>
      <c r="J22" s="62">
        <v>9</v>
      </c>
      <c r="K22" s="62">
        <v>3</v>
      </c>
      <c r="L22" s="62">
        <v>12</v>
      </c>
      <c r="M22" s="62">
        <v>7</v>
      </c>
      <c r="N22" s="62">
        <v>15</v>
      </c>
      <c r="O22" s="62">
        <v>11</v>
      </c>
      <c r="P22" s="63">
        <v>18</v>
      </c>
    </row>
    <row r="23" spans="1:16" s="29" customFormat="1" ht="107.25" customHeight="1" thickBot="1">
      <c r="A23" s="64" t="s">
        <v>128</v>
      </c>
      <c r="B23" s="218" t="s">
        <v>129</v>
      </c>
      <c r="C23" s="36" t="s">
        <v>130</v>
      </c>
      <c r="D23" s="36" t="s">
        <v>492</v>
      </c>
      <c r="E23" s="65" t="s">
        <v>41</v>
      </c>
      <c r="F23" s="220" t="s">
        <v>647</v>
      </c>
      <c r="G23" s="65" t="s">
        <v>38</v>
      </c>
      <c r="H23" s="65" t="s">
        <v>38</v>
      </c>
      <c r="I23" s="66">
        <v>0.3</v>
      </c>
      <c r="J23" s="67">
        <v>1</v>
      </c>
      <c r="K23" s="67">
        <v>1</v>
      </c>
      <c r="L23" s="67">
        <v>1</v>
      </c>
      <c r="M23" s="67">
        <v>1</v>
      </c>
      <c r="N23" s="67">
        <v>1</v>
      </c>
      <c r="O23" s="67">
        <v>1</v>
      </c>
      <c r="P23" s="68">
        <v>1</v>
      </c>
    </row>
    <row r="24" spans="1:16" ht="18.75" customHeight="1">
      <c r="A24" s="145"/>
      <c r="B24" s="146"/>
      <c r="C24" s="146"/>
      <c r="D24" s="146"/>
      <c r="E24" s="146"/>
      <c r="F24" s="146"/>
      <c r="G24" s="146"/>
      <c r="H24" s="146"/>
      <c r="I24" s="146"/>
      <c r="J24" s="146"/>
      <c r="K24" s="146"/>
      <c r="L24" s="146"/>
      <c r="M24" s="146"/>
      <c r="N24" s="146"/>
      <c r="O24" s="146"/>
      <c r="P24" s="147"/>
    </row>
    <row r="25" spans="1:16" ht="17.25" customHeight="1" thickBot="1">
      <c r="A25" s="302"/>
      <c r="B25" s="303"/>
      <c r="C25" s="303"/>
      <c r="D25" s="303"/>
      <c r="E25" s="303"/>
      <c r="F25" s="303"/>
      <c r="G25" s="303"/>
      <c r="H25" s="303"/>
      <c r="I25" s="303"/>
      <c r="J25" s="303"/>
      <c r="K25" s="303"/>
      <c r="L25" s="303"/>
      <c r="M25" s="303"/>
      <c r="N25" s="303"/>
      <c r="O25" s="303"/>
      <c r="P25" s="304"/>
    </row>
  </sheetData>
  <sheetProtection algorithmName="SHA-512" hashValue="u1rRpJoZBzRnVbTmfIcMx4wNzW5F4+PpM43TS62XOf0SBg7tdBWMV8TFkRQ6Q2GjmYAblqc7siwV+vZ+7s6P7g==" saltValue="zfXaeD6JOwqaEcipyjwdzg==" spinCount="100000" sheet="1" objects="1" scenarios="1"/>
  <mergeCells count="42">
    <mergeCell ref="A16:A22"/>
    <mergeCell ref="B16:B20"/>
    <mergeCell ref="C16:C20"/>
    <mergeCell ref="D16:D20"/>
    <mergeCell ref="A25:P25"/>
    <mergeCell ref="G12:G13"/>
    <mergeCell ref="H12:H13"/>
    <mergeCell ref="I12:I13"/>
    <mergeCell ref="J12:P12"/>
    <mergeCell ref="A14:A15"/>
    <mergeCell ref="B14:B15"/>
    <mergeCell ref="C14:C15"/>
    <mergeCell ref="D14:D15"/>
    <mergeCell ref="A12:A13"/>
    <mergeCell ref="B12:B13"/>
    <mergeCell ref="C12:C13"/>
    <mergeCell ref="D12:D13"/>
    <mergeCell ref="E12:E13"/>
    <mergeCell ref="F12:F13"/>
    <mergeCell ref="A9:A10"/>
    <mergeCell ref="C9:F9"/>
    <mergeCell ref="G9:I9"/>
    <mergeCell ref="J9:P9"/>
    <mergeCell ref="C10:F10"/>
    <mergeCell ref="G10:I10"/>
    <mergeCell ref="J10:P10"/>
    <mergeCell ref="A6:A8"/>
    <mergeCell ref="C6:F6"/>
    <mergeCell ref="G6:I6"/>
    <mergeCell ref="J6:P6"/>
    <mergeCell ref="C7:F7"/>
    <mergeCell ref="G7:I7"/>
    <mergeCell ref="J7:P7"/>
    <mergeCell ref="C8:F8"/>
    <mergeCell ref="G8:I8"/>
    <mergeCell ref="J8:P8"/>
    <mergeCell ref="A5:P5"/>
    <mergeCell ref="A1:P1"/>
    <mergeCell ref="A2:P2"/>
    <mergeCell ref="C4:D4"/>
    <mergeCell ref="J4:P4"/>
    <mergeCell ref="E4:H4"/>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[2]Hoja2!#REF!</xm:f>
          </x14:formula1>
          <xm:sqref>E14:E23</xm:sqref>
        </x14:dataValidation>
        <x14:dataValidation type="list" allowBlank="1" showInputMessage="1" showErrorMessage="1">
          <x14:formula1>
            <xm:f>[2]Hoja2!#REF!</xm:f>
          </x14:formula1>
          <xm:sqref>G14:G23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80" zoomScaleNormal="80" zoomScalePageLayoutView="8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125" customWidth="1"/>
    <col min="9" max="9" width="21.625" customWidth="1"/>
    <col min="10" max="16" width="6.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2" t="s">
        <v>131</v>
      </c>
      <c r="C4" s="269" t="s">
        <v>132</v>
      </c>
      <c r="D4" s="269"/>
      <c r="E4" s="319" t="s">
        <v>133</v>
      </c>
      <c r="F4" s="319"/>
      <c r="G4" s="320"/>
      <c r="H4" s="321" t="s">
        <v>71</v>
      </c>
      <c r="I4" s="269"/>
      <c r="J4" s="271" t="s">
        <v>541</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2" customHeight="1">
      <c r="A6" s="3" t="s">
        <v>6</v>
      </c>
      <c r="B6" s="4" t="s">
        <v>11</v>
      </c>
      <c r="C6" s="257"/>
      <c r="D6" s="257"/>
      <c r="E6" s="257"/>
      <c r="F6" s="257"/>
      <c r="G6" s="322"/>
      <c r="H6" s="323"/>
      <c r="I6" s="323"/>
      <c r="J6" s="323"/>
      <c r="K6" s="323"/>
      <c r="L6" s="323"/>
      <c r="M6" s="323"/>
      <c r="N6" s="323"/>
      <c r="O6" s="323"/>
      <c r="P6" s="324"/>
    </row>
    <row r="7" spans="1:16" ht="38.1" customHeight="1">
      <c r="A7" s="3" t="s">
        <v>17</v>
      </c>
      <c r="B7" s="4" t="s">
        <v>24</v>
      </c>
      <c r="C7" s="257"/>
      <c r="D7" s="257"/>
      <c r="E7" s="257"/>
      <c r="F7" s="257"/>
      <c r="G7" s="322"/>
      <c r="H7" s="323"/>
      <c r="I7" s="323"/>
      <c r="J7" s="323"/>
      <c r="K7" s="323"/>
      <c r="L7" s="323"/>
      <c r="M7" s="323"/>
      <c r="N7" s="323"/>
      <c r="O7" s="323"/>
      <c r="P7" s="324"/>
    </row>
    <row r="8" spans="1:16" ht="16.5" thickBot="1"/>
    <row r="9" spans="1:16" ht="22.5" customHeight="1">
      <c r="A9" s="255" t="s">
        <v>26</v>
      </c>
      <c r="B9" s="247" t="s">
        <v>27</v>
      </c>
      <c r="C9" s="247" t="s">
        <v>28</v>
      </c>
      <c r="D9" s="247" t="s">
        <v>29</v>
      </c>
      <c r="E9" s="251" t="s">
        <v>30</v>
      </c>
      <c r="F9" s="251" t="s">
        <v>31</v>
      </c>
      <c r="G9" s="247" t="s">
        <v>32</v>
      </c>
      <c r="H9" s="247" t="s">
        <v>427</v>
      </c>
      <c r="I9" s="251" t="s">
        <v>33</v>
      </c>
      <c r="J9" s="253" t="s">
        <v>34</v>
      </c>
      <c r="K9" s="253"/>
      <c r="L9" s="253"/>
      <c r="M9" s="253"/>
      <c r="N9" s="253"/>
      <c r="O9" s="253"/>
      <c r="P9" s="254"/>
    </row>
    <row r="10" spans="1:16" ht="22.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61.5" customHeight="1">
      <c r="A11" s="298" t="s">
        <v>134</v>
      </c>
      <c r="B11" s="292" t="s">
        <v>135</v>
      </c>
      <c r="C11" s="114" t="s">
        <v>682</v>
      </c>
      <c r="D11" s="305" t="s">
        <v>493</v>
      </c>
      <c r="E11" s="114" t="s">
        <v>39</v>
      </c>
      <c r="F11" s="199" t="s">
        <v>136</v>
      </c>
      <c r="G11" s="114" t="s">
        <v>38</v>
      </c>
      <c r="H11" s="114" t="s">
        <v>38</v>
      </c>
      <c r="I11" s="114">
        <v>0</v>
      </c>
      <c r="J11" s="114">
        <v>2</v>
      </c>
      <c r="K11" s="114">
        <v>3</v>
      </c>
      <c r="L11" s="114">
        <v>3</v>
      </c>
      <c r="M11" s="114">
        <v>4</v>
      </c>
      <c r="N11" s="114">
        <v>4</v>
      </c>
      <c r="O11" s="114">
        <v>5</v>
      </c>
      <c r="P11" s="6">
        <v>5</v>
      </c>
    </row>
    <row r="12" spans="1:16" s="29" customFormat="1" ht="61.5" customHeight="1">
      <c r="A12" s="300"/>
      <c r="B12" s="285"/>
      <c r="C12" s="115" t="s">
        <v>682</v>
      </c>
      <c r="D12" s="306"/>
      <c r="E12" s="115" t="s">
        <v>39</v>
      </c>
      <c r="F12" s="214" t="s">
        <v>446</v>
      </c>
      <c r="G12" s="115" t="s">
        <v>38</v>
      </c>
      <c r="H12" s="115" t="s">
        <v>38</v>
      </c>
      <c r="I12" s="115">
        <v>0</v>
      </c>
      <c r="J12" s="115">
        <v>1</v>
      </c>
      <c r="K12" s="115">
        <v>2</v>
      </c>
      <c r="L12" s="115">
        <v>2</v>
      </c>
      <c r="M12" s="115">
        <v>3</v>
      </c>
      <c r="N12" s="115">
        <v>3</v>
      </c>
      <c r="O12" s="115">
        <v>4</v>
      </c>
      <c r="P12" s="7">
        <v>4</v>
      </c>
    </row>
    <row r="13" spans="1:16" s="29" customFormat="1" ht="61.5" customHeight="1">
      <c r="A13" s="300"/>
      <c r="B13" s="285"/>
      <c r="C13" s="115" t="s">
        <v>684</v>
      </c>
      <c r="D13" s="306"/>
      <c r="E13" s="115" t="s">
        <v>39</v>
      </c>
      <c r="F13" s="214" t="s">
        <v>137</v>
      </c>
      <c r="G13" s="115" t="s">
        <v>38</v>
      </c>
      <c r="H13" s="115" t="s">
        <v>38</v>
      </c>
      <c r="I13" s="115">
        <v>0</v>
      </c>
      <c r="J13" s="115">
        <v>1</v>
      </c>
      <c r="K13" s="115">
        <v>2</v>
      </c>
      <c r="L13" s="115">
        <v>3</v>
      </c>
      <c r="M13" s="115">
        <v>4</v>
      </c>
      <c r="N13" s="115">
        <v>5</v>
      </c>
      <c r="O13" s="115">
        <v>6</v>
      </c>
      <c r="P13" s="7">
        <v>7</v>
      </c>
    </row>
    <row r="14" spans="1:16" s="29" customFormat="1" ht="61.5" customHeight="1">
      <c r="A14" s="300"/>
      <c r="B14" s="285"/>
      <c r="C14" s="115" t="s">
        <v>682</v>
      </c>
      <c r="D14" s="307"/>
      <c r="E14" s="115" t="s">
        <v>39</v>
      </c>
      <c r="F14" s="214" t="s">
        <v>445</v>
      </c>
      <c r="G14" s="115" t="s">
        <v>38</v>
      </c>
      <c r="H14" s="115" t="s">
        <v>38</v>
      </c>
      <c r="I14" s="115">
        <v>0</v>
      </c>
      <c r="J14" s="115">
        <v>1</v>
      </c>
      <c r="K14" s="115">
        <v>2</v>
      </c>
      <c r="L14" s="115">
        <v>3</v>
      </c>
      <c r="M14" s="115">
        <v>4</v>
      </c>
      <c r="N14" s="115">
        <v>5</v>
      </c>
      <c r="O14" s="115">
        <v>6</v>
      </c>
      <c r="P14" s="7">
        <v>7</v>
      </c>
    </row>
    <row r="15" spans="1:16" s="29" customFormat="1" ht="83.25" customHeight="1" thickBot="1">
      <c r="A15" s="299"/>
      <c r="B15" s="215" t="s">
        <v>138</v>
      </c>
      <c r="C15" s="116" t="s">
        <v>682</v>
      </c>
      <c r="D15" s="116" t="s">
        <v>494</v>
      </c>
      <c r="E15" s="116" t="s">
        <v>41</v>
      </c>
      <c r="F15" s="215" t="s">
        <v>759</v>
      </c>
      <c r="G15" s="116" t="s">
        <v>38</v>
      </c>
      <c r="H15" s="116" t="s">
        <v>38</v>
      </c>
      <c r="I15" s="116">
        <v>0</v>
      </c>
      <c r="J15" s="116">
        <v>1</v>
      </c>
      <c r="K15" s="116">
        <v>1</v>
      </c>
      <c r="L15" s="116">
        <v>2</v>
      </c>
      <c r="M15" s="116">
        <v>2</v>
      </c>
      <c r="N15" s="116">
        <v>3</v>
      </c>
      <c r="O15" s="116">
        <v>3</v>
      </c>
      <c r="P15" s="27">
        <v>4</v>
      </c>
    </row>
    <row r="16" spans="1:16" s="105" customFormat="1" ht="82.5" customHeight="1">
      <c r="A16" s="298" t="s">
        <v>139</v>
      </c>
      <c r="B16" s="207" t="s">
        <v>140</v>
      </c>
      <c r="C16" s="118" t="s">
        <v>709</v>
      </c>
      <c r="D16" s="118" t="s">
        <v>495</v>
      </c>
      <c r="E16" s="118" t="s">
        <v>39</v>
      </c>
      <c r="F16" s="207" t="s">
        <v>517</v>
      </c>
      <c r="G16" s="118" t="s">
        <v>38</v>
      </c>
      <c r="H16" s="118" t="s">
        <v>38</v>
      </c>
      <c r="I16" s="118" t="s">
        <v>141</v>
      </c>
      <c r="J16" s="118">
        <v>1</v>
      </c>
      <c r="K16" s="118">
        <v>1</v>
      </c>
      <c r="L16" s="118">
        <v>1</v>
      </c>
      <c r="M16" s="118">
        <v>1</v>
      </c>
      <c r="N16" s="118">
        <v>1</v>
      </c>
      <c r="O16" s="118">
        <v>1</v>
      </c>
      <c r="P16" s="18">
        <v>1</v>
      </c>
    </row>
    <row r="17" spans="1:16" s="29" customFormat="1" ht="71.25" customHeight="1" thickBot="1">
      <c r="A17" s="299"/>
      <c r="B17" s="215" t="s">
        <v>142</v>
      </c>
      <c r="C17" s="116" t="s">
        <v>143</v>
      </c>
      <c r="D17" s="116" t="s">
        <v>496</v>
      </c>
      <c r="E17" s="116" t="s">
        <v>39</v>
      </c>
      <c r="F17" s="198" t="s">
        <v>444</v>
      </c>
      <c r="G17" s="116" t="s">
        <v>38</v>
      </c>
      <c r="H17" s="116" t="s">
        <v>144</v>
      </c>
      <c r="I17" s="116" t="s">
        <v>403</v>
      </c>
      <c r="J17" s="21">
        <v>0</v>
      </c>
      <c r="K17" s="21">
        <v>0</v>
      </c>
      <c r="L17" s="51">
        <v>0.25</v>
      </c>
      <c r="M17" s="51">
        <v>0.5</v>
      </c>
      <c r="N17" s="51">
        <v>0.75</v>
      </c>
      <c r="O17" s="51">
        <v>1</v>
      </c>
      <c r="P17" s="102">
        <v>0</v>
      </c>
    </row>
    <row r="18" spans="1:16" s="29" customFormat="1" ht="72.75" customHeight="1">
      <c r="A18" s="298" t="s">
        <v>145</v>
      </c>
      <c r="B18" s="213" t="s">
        <v>146</v>
      </c>
      <c r="C18" s="114" t="s">
        <v>682</v>
      </c>
      <c r="D18" s="114" t="s">
        <v>497</v>
      </c>
      <c r="E18" s="114" t="s">
        <v>39</v>
      </c>
      <c r="F18" s="213" t="s">
        <v>147</v>
      </c>
      <c r="G18" s="114" t="s">
        <v>38</v>
      </c>
      <c r="H18" s="114" t="s">
        <v>144</v>
      </c>
      <c r="I18" s="114">
        <v>0</v>
      </c>
      <c r="J18" s="8">
        <v>0</v>
      </c>
      <c r="K18" s="11">
        <v>0.2</v>
      </c>
      <c r="L18" s="11">
        <v>0.4</v>
      </c>
      <c r="M18" s="11">
        <v>0.6</v>
      </c>
      <c r="N18" s="11">
        <v>0.8</v>
      </c>
      <c r="O18" s="11">
        <v>1</v>
      </c>
      <c r="P18" s="9">
        <v>0</v>
      </c>
    </row>
    <row r="19" spans="1:16" s="29" customFormat="1" ht="87.75" customHeight="1">
      <c r="A19" s="300"/>
      <c r="B19" s="214" t="s">
        <v>148</v>
      </c>
      <c r="C19" s="115" t="s">
        <v>682</v>
      </c>
      <c r="D19" s="115" t="s">
        <v>498</v>
      </c>
      <c r="E19" s="115" t="s">
        <v>41</v>
      </c>
      <c r="F19" s="214" t="s">
        <v>443</v>
      </c>
      <c r="G19" s="115" t="s">
        <v>38</v>
      </c>
      <c r="H19" s="115" t="s">
        <v>38</v>
      </c>
      <c r="I19" s="112" t="s">
        <v>404</v>
      </c>
      <c r="J19" s="12">
        <v>0</v>
      </c>
      <c r="K19" s="12">
        <v>0</v>
      </c>
      <c r="L19" s="115">
        <v>1</v>
      </c>
      <c r="M19" s="12">
        <v>0</v>
      </c>
      <c r="N19" s="12">
        <v>0</v>
      </c>
      <c r="O19" s="115">
        <v>1</v>
      </c>
      <c r="P19" s="13">
        <v>0</v>
      </c>
    </row>
    <row r="20" spans="1:16" s="29" customFormat="1" ht="72.75" customHeight="1">
      <c r="A20" s="300"/>
      <c r="B20" s="200" t="s">
        <v>149</v>
      </c>
      <c r="C20" s="112" t="s">
        <v>682</v>
      </c>
      <c r="D20" s="112" t="s">
        <v>498</v>
      </c>
      <c r="E20" s="112" t="s">
        <v>39</v>
      </c>
      <c r="F20" s="200" t="s">
        <v>405</v>
      </c>
      <c r="G20" s="112" t="s">
        <v>37</v>
      </c>
      <c r="H20" s="115" t="s">
        <v>38</v>
      </c>
      <c r="I20" s="112" t="s">
        <v>406</v>
      </c>
      <c r="J20" s="112">
        <v>0</v>
      </c>
      <c r="K20" s="112">
        <v>2</v>
      </c>
      <c r="L20" s="112">
        <v>0</v>
      </c>
      <c r="M20" s="112">
        <v>4</v>
      </c>
      <c r="N20" s="112">
        <v>0</v>
      </c>
      <c r="O20" s="112">
        <v>6</v>
      </c>
      <c r="P20" s="14">
        <v>0</v>
      </c>
    </row>
    <row r="21" spans="1:16" s="29" customFormat="1" ht="85.5" customHeight="1" thickBot="1">
      <c r="A21" s="299"/>
      <c r="B21" s="215" t="s">
        <v>349</v>
      </c>
      <c r="C21" s="116" t="s">
        <v>685</v>
      </c>
      <c r="D21" s="116" t="s">
        <v>499</v>
      </c>
      <c r="E21" s="116" t="s">
        <v>41</v>
      </c>
      <c r="F21" s="215" t="s">
        <v>648</v>
      </c>
      <c r="G21" s="116" t="s">
        <v>38</v>
      </c>
      <c r="H21" s="116" t="s">
        <v>144</v>
      </c>
      <c r="I21" s="116">
        <v>0</v>
      </c>
      <c r="J21" s="103">
        <v>5.0000000000000001E-3</v>
      </c>
      <c r="K21" s="103">
        <v>0.01</v>
      </c>
      <c r="L21" s="103">
        <v>1.4999999999999999E-2</v>
      </c>
      <c r="M21" s="103">
        <v>0.02</v>
      </c>
      <c r="N21" s="103">
        <v>2.5000000000000001E-2</v>
      </c>
      <c r="O21" s="103">
        <v>0.03</v>
      </c>
      <c r="P21" s="104">
        <v>3.5000000000000003E-2</v>
      </c>
    </row>
    <row r="22" spans="1:16" s="29" customFormat="1" ht="85.5" customHeight="1">
      <c r="A22" s="298" t="s">
        <v>150</v>
      </c>
      <c r="B22" s="325" t="s">
        <v>151</v>
      </c>
      <c r="C22" s="327" t="s">
        <v>152</v>
      </c>
      <c r="D22" s="327" t="s">
        <v>500</v>
      </c>
      <c r="E22" s="118" t="s">
        <v>39</v>
      </c>
      <c r="F22" s="207" t="s">
        <v>407</v>
      </c>
      <c r="G22" s="118" t="s">
        <v>38</v>
      </c>
      <c r="H22" s="118" t="s">
        <v>38</v>
      </c>
      <c r="I22" s="118" t="s">
        <v>153</v>
      </c>
      <c r="J22" s="118">
        <v>0</v>
      </c>
      <c r="K22" s="118">
        <v>1</v>
      </c>
      <c r="L22" s="118">
        <v>0</v>
      </c>
      <c r="M22" s="118">
        <v>0</v>
      </c>
      <c r="N22" s="118">
        <v>0</v>
      </c>
      <c r="O22" s="118">
        <v>0</v>
      </c>
      <c r="P22" s="18">
        <v>0</v>
      </c>
    </row>
    <row r="23" spans="1:16" s="29" customFormat="1" ht="90" customHeight="1">
      <c r="A23" s="300"/>
      <c r="B23" s="326"/>
      <c r="C23" s="328"/>
      <c r="D23" s="328"/>
      <c r="E23" s="119" t="s">
        <v>39</v>
      </c>
      <c r="F23" s="210" t="s">
        <v>154</v>
      </c>
      <c r="G23" s="119" t="s">
        <v>38</v>
      </c>
      <c r="H23" s="119" t="s">
        <v>38</v>
      </c>
      <c r="I23" s="119" t="s">
        <v>408</v>
      </c>
      <c r="J23" s="119">
        <v>0</v>
      </c>
      <c r="K23" s="119">
        <v>0</v>
      </c>
      <c r="L23" s="119">
        <v>1</v>
      </c>
      <c r="M23" s="119">
        <v>1</v>
      </c>
      <c r="N23" s="119">
        <v>1</v>
      </c>
      <c r="O23" s="119">
        <v>1</v>
      </c>
      <c r="P23" s="60">
        <v>1</v>
      </c>
    </row>
    <row r="24" spans="1:16" s="29" customFormat="1" ht="72" customHeight="1">
      <c r="A24" s="300"/>
      <c r="B24" s="210" t="s">
        <v>155</v>
      </c>
      <c r="C24" s="119" t="s">
        <v>704</v>
      </c>
      <c r="D24" s="119" t="s">
        <v>497</v>
      </c>
      <c r="E24" s="119" t="s">
        <v>39</v>
      </c>
      <c r="F24" s="210" t="s">
        <v>442</v>
      </c>
      <c r="G24" s="119" t="s">
        <v>38</v>
      </c>
      <c r="H24" s="119" t="s">
        <v>38</v>
      </c>
      <c r="I24" s="119">
        <v>0</v>
      </c>
      <c r="J24" s="119">
        <v>1</v>
      </c>
      <c r="K24" s="119">
        <v>1</v>
      </c>
      <c r="L24" s="119">
        <v>1</v>
      </c>
      <c r="M24" s="119">
        <v>1</v>
      </c>
      <c r="N24" s="119">
        <v>1</v>
      </c>
      <c r="O24" s="119">
        <v>1</v>
      </c>
      <c r="P24" s="60">
        <v>1</v>
      </c>
    </row>
    <row r="25" spans="1:16" s="29" customFormat="1" ht="96" customHeight="1">
      <c r="A25" s="300"/>
      <c r="B25" s="210" t="s">
        <v>156</v>
      </c>
      <c r="C25" s="119" t="s">
        <v>773</v>
      </c>
      <c r="D25" s="119" t="s">
        <v>492</v>
      </c>
      <c r="E25" s="119" t="s">
        <v>39</v>
      </c>
      <c r="F25" s="210" t="s">
        <v>751</v>
      </c>
      <c r="G25" s="119" t="s">
        <v>38</v>
      </c>
      <c r="H25" s="119" t="s">
        <v>38</v>
      </c>
      <c r="I25" s="119" t="s">
        <v>157</v>
      </c>
      <c r="J25" s="45">
        <v>0.04</v>
      </c>
      <c r="K25" s="45">
        <v>0.05</v>
      </c>
      <c r="L25" s="45">
        <v>0.05</v>
      </c>
      <c r="M25" s="45">
        <v>0.06</v>
      </c>
      <c r="N25" s="45">
        <v>0.06</v>
      </c>
      <c r="O25" s="45">
        <v>7.0000000000000007E-2</v>
      </c>
      <c r="P25" s="46">
        <v>7.0000000000000007E-2</v>
      </c>
    </row>
    <row r="26" spans="1:16" s="29" customFormat="1" ht="82.5" customHeight="1" thickBot="1">
      <c r="A26" s="299"/>
      <c r="B26" s="215" t="s">
        <v>158</v>
      </c>
      <c r="C26" s="116" t="s">
        <v>686</v>
      </c>
      <c r="D26" s="116" t="s">
        <v>494</v>
      </c>
      <c r="E26" s="116" t="s">
        <v>41</v>
      </c>
      <c r="F26" s="215" t="s">
        <v>159</v>
      </c>
      <c r="G26" s="116" t="s">
        <v>38</v>
      </c>
      <c r="H26" s="116" t="s">
        <v>38</v>
      </c>
      <c r="I26" s="116" t="s">
        <v>160</v>
      </c>
      <c r="J26" s="116">
        <v>0</v>
      </c>
      <c r="K26" s="51">
        <v>0.15</v>
      </c>
      <c r="L26" s="116">
        <v>0</v>
      </c>
      <c r="M26" s="51">
        <v>0.3</v>
      </c>
      <c r="N26" s="116">
        <v>0</v>
      </c>
      <c r="O26" s="51">
        <v>0.45</v>
      </c>
      <c r="P26" s="27">
        <v>0</v>
      </c>
    </row>
    <row r="27" spans="1:16" s="29" customFormat="1" ht="60.75" customHeight="1">
      <c r="A27" s="298" t="s">
        <v>161</v>
      </c>
      <c r="B27" s="213" t="s">
        <v>162</v>
      </c>
      <c r="C27" s="114" t="s">
        <v>682</v>
      </c>
      <c r="D27" s="114" t="s">
        <v>501</v>
      </c>
      <c r="E27" s="114" t="s">
        <v>39</v>
      </c>
      <c r="F27" s="213" t="s">
        <v>727</v>
      </c>
      <c r="G27" s="114" t="s">
        <v>37</v>
      </c>
      <c r="H27" s="114" t="s">
        <v>38</v>
      </c>
      <c r="I27" s="114">
        <v>0</v>
      </c>
      <c r="J27" s="114">
        <v>2</v>
      </c>
      <c r="K27" s="111">
        <v>4</v>
      </c>
      <c r="L27" s="111">
        <v>6</v>
      </c>
      <c r="M27" s="111">
        <v>8</v>
      </c>
      <c r="N27" s="111">
        <v>10</v>
      </c>
      <c r="O27" s="111">
        <v>12</v>
      </c>
      <c r="P27" s="15">
        <v>14</v>
      </c>
    </row>
    <row r="28" spans="1:16" s="29" customFormat="1" ht="55.5" customHeight="1">
      <c r="A28" s="300"/>
      <c r="B28" s="214" t="s">
        <v>163</v>
      </c>
      <c r="C28" s="115" t="s">
        <v>682</v>
      </c>
      <c r="D28" s="115" t="s">
        <v>502</v>
      </c>
      <c r="E28" s="115" t="s">
        <v>39</v>
      </c>
      <c r="F28" s="214" t="s">
        <v>164</v>
      </c>
      <c r="G28" s="115" t="s">
        <v>37</v>
      </c>
      <c r="H28" s="115" t="s">
        <v>38</v>
      </c>
      <c r="I28" s="115">
        <v>0</v>
      </c>
      <c r="J28" s="115">
        <v>2</v>
      </c>
      <c r="K28" s="115">
        <v>4</v>
      </c>
      <c r="L28" s="115">
        <v>6</v>
      </c>
      <c r="M28" s="115">
        <v>8</v>
      </c>
      <c r="N28" s="115">
        <v>10</v>
      </c>
      <c r="O28" s="115">
        <v>12</v>
      </c>
      <c r="P28" s="7">
        <v>14</v>
      </c>
    </row>
    <row r="29" spans="1:16" s="29" customFormat="1" ht="88.5" customHeight="1" thickBot="1">
      <c r="A29" s="301"/>
      <c r="B29" s="216" t="s">
        <v>165</v>
      </c>
      <c r="C29" s="117" t="s">
        <v>682</v>
      </c>
      <c r="D29" s="117" t="s">
        <v>489</v>
      </c>
      <c r="E29" s="117" t="s">
        <v>41</v>
      </c>
      <c r="F29" s="216" t="s">
        <v>166</v>
      </c>
      <c r="G29" s="117" t="s">
        <v>37</v>
      </c>
      <c r="H29" s="117" t="s">
        <v>38</v>
      </c>
      <c r="I29" s="117">
        <v>0</v>
      </c>
      <c r="J29" s="117">
        <v>1</v>
      </c>
      <c r="K29" s="117">
        <v>2</v>
      </c>
      <c r="L29" s="117">
        <v>2</v>
      </c>
      <c r="M29" s="117">
        <v>3</v>
      </c>
      <c r="N29" s="117">
        <v>3</v>
      </c>
      <c r="O29" s="117">
        <v>4</v>
      </c>
      <c r="P29" s="16">
        <v>4</v>
      </c>
    </row>
    <row r="30" spans="1:16">
      <c r="A30" s="145"/>
      <c r="B30" s="146"/>
      <c r="C30" s="146"/>
      <c r="D30" s="146"/>
      <c r="E30" s="146"/>
      <c r="F30" s="146"/>
      <c r="G30" s="146"/>
      <c r="H30" s="146"/>
      <c r="I30" s="146"/>
      <c r="J30" s="146"/>
      <c r="K30" s="146"/>
      <c r="L30" s="146"/>
      <c r="M30" s="146"/>
      <c r="N30" s="146"/>
      <c r="O30" s="146"/>
      <c r="P30" s="147"/>
    </row>
    <row r="31" spans="1:16" ht="16.5" thickBot="1">
      <c r="A31" s="302"/>
      <c r="B31" s="303"/>
      <c r="C31" s="303"/>
      <c r="D31" s="303"/>
      <c r="E31" s="303"/>
      <c r="F31" s="303"/>
      <c r="G31" s="303"/>
      <c r="H31" s="303"/>
      <c r="I31" s="303"/>
      <c r="J31" s="303"/>
      <c r="K31" s="303"/>
      <c r="L31" s="303"/>
      <c r="M31" s="303"/>
      <c r="N31" s="303"/>
      <c r="O31" s="303"/>
      <c r="P31" s="304"/>
    </row>
  </sheetData>
  <sheetProtection algorithmName="SHA-512" hashValue="Jr/KQf2JFGo3ztOxrnD4aN+8lZBNV+1F+IlOXLPrBs7VsIU11uNJGhYRvj8FDYCaoLGalWWh+/bYJBKIqjMlEw==" saltValue="xoDPS1JGCtiR+iW+EcC0hw==" spinCount="100000" sheet="1" objects="1" scenarios="1"/>
  <mergeCells count="32">
    <mergeCell ref="A27:A29"/>
    <mergeCell ref="A31:P31"/>
    <mergeCell ref="A16:A17"/>
    <mergeCell ref="A18:A21"/>
    <mergeCell ref="A22:A26"/>
    <mergeCell ref="B22:B23"/>
    <mergeCell ref="C22:C23"/>
    <mergeCell ref="D22:D23"/>
    <mergeCell ref="F9:F10"/>
    <mergeCell ref="G9:G10"/>
    <mergeCell ref="I9:I10"/>
    <mergeCell ref="J9:P9"/>
    <mergeCell ref="A11:A15"/>
    <mergeCell ref="B11:B14"/>
    <mergeCell ref="A9:A10"/>
    <mergeCell ref="B9:B10"/>
    <mergeCell ref="C9:C10"/>
    <mergeCell ref="D9:D10"/>
    <mergeCell ref="E9:E10"/>
    <mergeCell ref="H9:H10"/>
    <mergeCell ref="D11:D14"/>
    <mergeCell ref="A5:P5"/>
    <mergeCell ref="C6:F6"/>
    <mergeCell ref="G6:P6"/>
    <mergeCell ref="C7:F7"/>
    <mergeCell ref="G7:P7"/>
    <mergeCell ref="A1:P1"/>
    <mergeCell ref="A2:P2"/>
    <mergeCell ref="C4:D4"/>
    <mergeCell ref="J4:P4"/>
    <mergeCell ref="E4:G4"/>
    <mergeCell ref="H4:I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G11:G29</xm:sqref>
        </x14:dataValidation>
        <x14:dataValidation type="list" allowBlank="1" showInputMessage="1" showErrorMessage="1">
          <x14:formula1>
            <xm:f>[2]Hoja2!#REF!</xm:f>
          </x14:formula1>
          <xm:sqref>E11:E29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80" zoomScaleNormal="80" zoomScalePageLayoutView="80" workbookViewId="0">
      <selection sqref="A1:P1"/>
    </sheetView>
  </sheetViews>
  <sheetFormatPr baseColWidth="10" defaultColWidth="11" defaultRowHeight="15.75"/>
  <cols>
    <col min="1" max="1" width="27.875" customWidth="1"/>
    <col min="2" max="2" width="44.875" customWidth="1"/>
    <col min="3" max="3" width="18.625" customWidth="1"/>
    <col min="5" max="5" width="13.5" customWidth="1"/>
    <col min="6" max="6" width="36.875" customWidth="1"/>
    <col min="7" max="7" width="14.875" customWidth="1"/>
    <col min="8" max="8" width="19.125" customWidth="1"/>
    <col min="9" max="9" width="13.5" customWidth="1"/>
    <col min="10" max="16" width="6.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131</v>
      </c>
      <c r="C4" s="269" t="s">
        <v>3</v>
      </c>
      <c r="D4" s="269"/>
      <c r="E4" s="271" t="s">
        <v>167</v>
      </c>
      <c r="F4" s="271"/>
      <c r="G4" s="321" t="s">
        <v>71</v>
      </c>
      <c r="H4" s="269"/>
      <c r="I4" s="269"/>
      <c r="J4" s="271" t="s">
        <v>542</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6.5" customHeight="1">
      <c r="A6" s="3" t="s">
        <v>6</v>
      </c>
      <c r="B6" s="4" t="s">
        <v>11</v>
      </c>
      <c r="C6" s="257"/>
      <c r="D6" s="257"/>
      <c r="E6" s="257"/>
      <c r="F6" s="257"/>
      <c r="G6" s="322"/>
      <c r="H6" s="323"/>
      <c r="I6" s="323"/>
      <c r="J6" s="323"/>
      <c r="K6" s="323"/>
      <c r="L6" s="323"/>
      <c r="M6" s="323"/>
      <c r="N6" s="323"/>
      <c r="O6" s="323"/>
      <c r="P6" s="324"/>
    </row>
    <row r="7" spans="1:16" ht="46.5" customHeight="1">
      <c r="A7" s="3" t="s">
        <v>17</v>
      </c>
      <c r="B7" s="4" t="s">
        <v>24</v>
      </c>
      <c r="C7" s="257"/>
      <c r="D7" s="257"/>
      <c r="E7" s="257"/>
      <c r="F7" s="257"/>
      <c r="G7" s="322"/>
      <c r="H7" s="323"/>
      <c r="I7" s="323"/>
      <c r="J7" s="323"/>
      <c r="K7" s="323"/>
      <c r="L7" s="323"/>
      <c r="M7" s="323"/>
      <c r="N7" s="323"/>
      <c r="O7" s="323"/>
      <c r="P7" s="324"/>
    </row>
    <row r="8" spans="1:16" ht="16.5" thickBot="1"/>
    <row r="9" spans="1:16" ht="22.5" customHeight="1">
      <c r="A9" s="255" t="s">
        <v>26</v>
      </c>
      <c r="B9" s="247" t="s">
        <v>27</v>
      </c>
      <c r="C9" s="247" t="s">
        <v>28</v>
      </c>
      <c r="D9" s="247" t="s">
        <v>29</v>
      </c>
      <c r="E9" s="251" t="s">
        <v>30</v>
      </c>
      <c r="F9" s="251" t="s">
        <v>31</v>
      </c>
      <c r="G9" s="247" t="s">
        <v>32</v>
      </c>
      <c r="H9" s="247" t="s">
        <v>427</v>
      </c>
      <c r="I9" s="251" t="s">
        <v>33</v>
      </c>
      <c r="J9" s="253" t="s">
        <v>34</v>
      </c>
      <c r="K9" s="253"/>
      <c r="L9" s="253"/>
      <c r="M9" s="253"/>
      <c r="N9" s="253"/>
      <c r="O9" s="253"/>
      <c r="P9" s="254"/>
    </row>
    <row r="10" spans="1:16" ht="22.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76.5" customHeight="1" thickBot="1">
      <c r="A11" s="334" t="s">
        <v>168</v>
      </c>
      <c r="B11" s="330" t="s">
        <v>518</v>
      </c>
      <c r="C11" s="114" t="s">
        <v>687</v>
      </c>
      <c r="D11" s="337" t="s">
        <v>503</v>
      </c>
      <c r="E11" s="114" t="s">
        <v>39</v>
      </c>
      <c r="F11" s="207" t="s">
        <v>454</v>
      </c>
      <c r="G11" s="111" t="s">
        <v>38</v>
      </c>
      <c r="H11" s="111" t="s">
        <v>38</v>
      </c>
      <c r="I11" s="118">
        <v>0</v>
      </c>
      <c r="J11" s="118">
        <v>5</v>
      </c>
      <c r="K11" s="118">
        <v>10</v>
      </c>
      <c r="L11" s="118">
        <v>15</v>
      </c>
      <c r="M11" s="118">
        <v>20</v>
      </c>
      <c r="N11" s="118">
        <v>25</v>
      </c>
      <c r="O11" s="118">
        <v>30</v>
      </c>
      <c r="P11" s="18">
        <v>35</v>
      </c>
    </row>
    <row r="12" spans="1:16" s="29" customFormat="1" ht="76.5" customHeight="1" thickBot="1">
      <c r="A12" s="335"/>
      <c r="B12" s="331"/>
      <c r="C12" s="116" t="s">
        <v>687</v>
      </c>
      <c r="D12" s="337"/>
      <c r="E12" s="116" t="s">
        <v>39</v>
      </c>
      <c r="F12" s="201" t="s">
        <v>449</v>
      </c>
      <c r="G12" s="122" t="s">
        <v>38</v>
      </c>
      <c r="H12" s="122" t="s">
        <v>38</v>
      </c>
      <c r="I12" s="122">
        <v>0</v>
      </c>
      <c r="J12" s="106">
        <v>1</v>
      </c>
      <c r="K12" s="106">
        <v>2</v>
      </c>
      <c r="L12" s="106">
        <v>3</v>
      </c>
      <c r="M12" s="106">
        <v>4</v>
      </c>
      <c r="N12" s="106">
        <v>5</v>
      </c>
      <c r="O12" s="106">
        <v>6</v>
      </c>
      <c r="P12" s="107">
        <v>7</v>
      </c>
    </row>
    <row r="13" spans="1:16" s="29" customFormat="1" ht="76.5" customHeight="1" thickBot="1">
      <c r="A13" s="335"/>
      <c r="B13" s="330" t="s">
        <v>447</v>
      </c>
      <c r="C13" s="114" t="s">
        <v>687</v>
      </c>
      <c r="D13" s="337" t="s">
        <v>503</v>
      </c>
      <c r="E13" s="114" t="s">
        <v>39</v>
      </c>
      <c r="F13" s="199" t="s">
        <v>649</v>
      </c>
      <c r="G13" s="111" t="s">
        <v>38</v>
      </c>
      <c r="H13" s="111" t="s">
        <v>38</v>
      </c>
      <c r="I13" s="111">
        <v>0</v>
      </c>
      <c r="J13" s="25">
        <v>20</v>
      </c>
      <c r="K13" s="25">
        <v>30</v>
      </c>
      <c r="L13" s="25">
        <v>40</v>
      </c>
      <c r="M13" s="25">
        <v>50</v>
      </c>
      <c r="N13" s="25">
        <v>60</v>
      </c>
      <c r="O13" s="25">
        <v>70</v>
      </c>
      <c r="P13" s="26">
        <v>80</v>
      </c>
    </row>
    <row r="14" spans="1:16" s="29" customFormat="1" ht="76.5" customHeight="1" thickBot="1">
      <c r="A14" s="335"/>
      <c r="B14" s="331"/>
      <c r="C14" s="116" t="s">
        <v>687</v>
      </c>
      <c r="D14" s="337"/>
      <c r="E14" s="116" t="s">
        <v>39</v>
      </c>
      <c r="F14" s="215" t="s">
        <v>450</v>
      </c>
      <c r="G14" s="122" t="s">
        <v>38</v>
      </c>
      <c r="H14" s="122" t="s">
        <v>38</v>
      </c>
      <c r="I14" s="21">
        <v>0</v>
      </c>
      <c r="J14" s="20">
        <v>2</v>
      </c>
      <c r="K14" s="20">
        <v>4</v>
      </c>
      <c r="L14" s="20">
        <v>6</v>
      </c>
      <c r="M14" s="20">
        <v>8</v>
      </c>
      <c r="N14" s="20">
        <v>10</v>
      </c>
      <c r="O14" s="20">
        <v>12</v>
      </c>
      <c r="P14" s="109">
        <v>14</v>
      </c>
    </row>
    <row r="15" spans="1:16" s="29" customFormat="1" ht="76.5" customHeight="1" thickBot="1">
      <c r="A15" s="335"/>
      <c r="B15" s="330" t="s">
        <v>448</v>
      </c>
      <c r="C15" s="114" t="s">
        <v>687</v>
      </c>
      <c r="D15" s="337" t="s">
        <v>503</v>
      </c>
      <c r="E15" s="114" t="s">
        <v>39</v>
      </c>
      <c r="F15" s="213" t="s">
        <v>453</v>
      </c>
      <c r="G15" s="111" t="s">
        <v>38</v>
      </c>
      <c r="H15" s="111" t="s">
        <v>38</v>
      </c>
      <c r="I15" s="8">
        <v>0</v>
      </c>
      <c r="J15" s="22">
        <v>1</v>
      </c>
      <c r="K15" s="22">
        <v>3</v>
      </c>
      <c r="L15" s="22">
        <v>5</v>
      </c>
      <c r="M15" s="22">
        <v>7</v>
      </c>
      <c r="N15" s="22">
        <v>9</v>
      </c>
      <c r="O15" s="22">
        <v>11</v>
      </c>
      <c r="P15" s="23">
        <v>13</v>
      </c>
    </row>
    <row r="16" spans="1:16" s="29" customFormat="1" ht="76.5" customHeight="1" thickBot="1">
      <c r="A16" s="335"/>
      <c r="B16" s="332"/>
      <c r="C16" s="115" t="s">
        <v>687</v>
      </c>
      <c r="D16" s="337"/>
      <c r="E16" s="115" t="s">
        <v>39</v>
      </c>
      <c r="F16" s="214" t="s">
        <v>452</v>
      </c>
      <c r="G16" s="112" t="s">
        <v>38</v>
      </c>
      <c r="H16" s="112" t="s">
        <v>38</v>
      </c>
      <c r="I16" s="12">
        <v>0</v>
      </c>
      <c r="J16" s="108">
        <v>10</v>
      </c>
      <c r="K16" s="119">
        <v>15</v>
      </c>
      <c r="L16" s="119">
        <v>20</v>
      </c>
      <c r="M16" s="119">
        <v>25</v>
      </c>
      <c r="N16" s="119">
        <v>30</v>
      </c>
      <c r="O16" s="119">
        <v>35</v>
      </c>
      <c r="P16" s="60">
        <v>40</v>
      </c>
    </row>
    <row r="17" spans="1:16" s="29" customFormat="1" ht="76.5" customHeight="1" thickBot="1">
      <c r="A17" s="336"/>
      <c r="B17" s="333"/>
      <c r="C17" s="117" t="s">
        <v>687</v>
      </c>
      <c r="D17" s="337"/>
      <c r="E17" s="117" t="s">
        <v>39</v>
      </c>
      <c r="F17" s="216" t="s">
        <v>451</v>
      </c>
      <c r="G17" s="113" t="s">
        <v>38</v>
      </c>
      <c r="H17" s="113" t="s">
        <v>38</v>
      </c>
      <c r="I17" s="117">
        <v>0</v>
      </c>
      <c r="J17" s="19">
        <v>10</v>
      </c>
      <c r="K17" s="121">
        <v>15</v>
      </c>
      <c r="L17" s="121">
        <v>20</v>
      </c>
      <c r="M17" s="121">
        <v>25</v>
      </c>
      <c r="N17" s="121">
        <v>30</v>
      </c>
      <c r="O17" s="121">
        <v>35</v>
      </c>
      <c r="P17" s="17">
        <v>40</v>
      </c>
    </row>
    <row r="18" spans="1:16" ht="20.100000000000001" customHeight="1"/>
    <row r="19" spans="1:16" ht="20.25" customHeight="1">
      <c r="A19" s="329"/>
      <c r="B19" s="329"/>
      <c r="C19" s="329"/>
      <c r="D19" s="329"/>
      <c r="E19" s="329"/>
      <c r="F19" s="329"/>
      <c r="G19" s="329"/>
      <c r="H19" s="329"/>
      <c r="I19" s="329"/>
      <c r="J19" s="329"/>
      <c r="K19" s="329"/>
      <c r="L19" s="329"/>
      <c r="M19" s="329"/>
      <c r="N19" s="329"/>
      <c r="O19" s="329"/>
      <c r="P19" s="329"/>
    </row>
  </sheetData>
  <sheetProtection algorithmName="SHA-512" hashValue="XKoAE0lcineiA/kesPzVhl+VafDuFrbBBpM80h7bwcU+m4lgRCf7r+aX4wPPjw+P8b4WLsniXHDPZ/JFSZ4LDQ==" saltValue="1lgPfz0VAW6GbbA3LDmHdQ==" spinCount="100000" sheet="1" objects="1" scenarios="1"/>
  <mergeCells count="29">
    <mergeCell ref="A1:P1"/>
    <mergeCell ref="A2:P2"/>
    <mergeCell ref="C4:D4"/>
    <mergeCell ref="E4:F4"/>
    <mergeCell ref="G4:I4"/>
    <mergeCell ref="J4:P4"/>
    <mergeCell ref="D13:D14"/>
    <mergeCell ref="D15:D17"/>
    <mergeCell ref="A5:P5"/>
    <mergeCell ref="C6:F6"/>
    <mergeCell ref="G6:P6"/>
    <mergeCell ref="C7:F7"/>
    <mergeCell ref="G7:P7"/>
    <mergeCell ref="A19:P19"/>
    <mergeCell ref="B11:B12"/>
    <mergeCell ref="B13:B14"/>
    <mergeCell ref="B15:B17"/>
    <mergeCell ref="F9:F10"/>
    <mergeCell ref="G9:G10"/>
    <mergeCell ref="I9:I10"/>
    <mergeCell ref="J9:P9"/>
    <mergeCell ref="A11:A17"/>
    <mergeCell ref="H9:H10"/>
    <mergeCell ref="A9:A10"/>
    <mergeCell ref="B9:B10"/>
    <mergeCell ref="C9:C10"/>
    <mergeCell ref="D9:D10"/>
    <mergeCell ref="E9:E10"/>
    <mergeCell ref="D11:D12"/>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E11:E17</xm:sqref>
        </x14:dataValidation>
        <x14:dataValidation type="list" allowBlank="1" showInputMessage="1" showErrorMessage="1">
          <x14:formula1>
            <xm:f>[2]Hoja2!#REF!</xm:f>
          </x14:formula1>
          <xm:sqref>G11:G17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80" zoomScaleNormal="80" zoomScalePageLayoutView="80" workbookViewId="0">
      <selection sqref="A1:P1"/>
    </sheetView>
  </sheetViews>
  <sheetFormatPr baseColWidth="10" defaultColWidth="11" defaultRowHeight="15.75"/>
  <cols>
    <col min="1" max="1" width="28.5" customWidth="1"/>
    <col min="2" max="2" width="46.625" customWidth="1"/>
    <col min="3" max="3" width="22.125" customWidth="1"/>
    <col min="5" max="5" width="13.5" customWidth="1"/>
    <col min="6" max="6" width="31.125" customWidth="1"/>
    <col min="7" max="7" width="16.5" customWidth="1"/>
    <col min="8" max="8" width="19" customWidth="1"/>
    <col min="9" max="9" width="19.5"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6" customHeight="1"/>
    <row r="5" spans="1:16" ht="39" customHeight="1">
      <c r="A5" s="1" t="s">
        <v>1</v>
      </c>
      <c r="B5" s="2" t="s">
        <v>169</v>
      </c>
      <c r="C5" s="269" t="s">
        <v>69</v>
      </c>
      <c r="D5" s="269"/>
      <c r="E5" s="271" t="s">
        <v>170</v>
      </c>
      <c r="F5" s="271"/>
      <c r="G5" s="271"/>
      <c r="H5" s="272"/>
      <c r="I5" s="47" t="s">
        <v>71</v>
      </c>
      <c r="J5" s="257" t="s">
        <v>543</v>
      </c>
      <c r="K5" s="257"/>
      <c r="L5" s="257"/>
      <c r="M5" s="257"/>
      <c r="N5" s="257"/>
      <c r="O5" s="257"/>
      <c r="P5" s="257"/>
    </row>
    <row r="6" spans="1:16" ht="9" customHeight="1">
      <c r="A6" s="265"/>
      <c r="B6" s="265"/>
      <c r="C6" s="265"/>
      <c r="D6" s="265"/>
      <c r="E6" s="265"/>
      <c r="F6" s="265"/>
      <c r="G6" s="265"/>
      <c r="H6" s="265"/>
      <c r="I6" s="265"/>
      <c r="J6" s="265"/>
      <c r="K6" s="265"/>
      <c r="L6" s="265"/>
      <c r="M6" s="265"/>
      <c r="N6" s="265"/>
      <c r="O6" s="265"/>
      <c r="P6" s="266"/>
    </row>
    <row r="7" spans="1:16" ht="38.1" customHeight="1">
      <c r="A7" s="3" t="s">
        <v>6</v>
      </c>
      <c r="B7" s="4" t="s">
        <v>12</v>
      </c>
      <c r="C7" s="257"/>
      <c r="D7" s="257"/>
      <c r="E7" s="257"/>
      <c r="F7" s="257"/>
      <c r="G7" s="322"/>
      <c r="H7" s="323"/>
      <c r="I7" s="323"/>
      <c r="J7" s="323"/>
      <c r="K7" s="323"/>
      <c r="L7" s="323"/>
      <c r="M7" s="323"/>
      <c r="N7" s="323"/>
      <c r="O7" s="323"/>
      <c r="P7" s="324"/>
    </row>
    <row r="8" spans="1:16" ht="33.950000000000003" customHeight="1">
      <c r="A8" s="3" t="s">
        <v>17</v>
      </c>
      <c r="B8" s="4" t="s">
        <v>23</v>
      </c>
      <c r="C8" s="257"/>
      <c r="D8" s="257"/>
      <c r="E8" s="257"/>
      <c r="F8" s="257"/>
      <c r="G8" s="341"/>
      <c r="H8" s="342"/>
      <c r="I8" s="342"/>
      <c r="J8" s="342"/>
      <c r="K8" s="342"/>
      <c r="L8" s="342"/>
      <c r="M8" s="342"/>
      <c r="N8" s="342"/>
      <c r="O8" s="342"/>
      <c r="P8" s="343"/>
    </row>
    <row r="9" spans="1:16" ht="15.95" customHeight="1">
      <c r="E9" s="42"/>
    </row>
    <row r="10" spans="1:16" ht="22.5" customHeight="1">
      <c r="A10" s="344" t="s">
        <v>26</v>
      </c>
      <c r="B10" s="252" t="s">
        <v>27</v>
      </c>
      <c r="C10" s="252" t="s">
        <v>28</v>
      </c>
      <c r="D10" s="252" t="s">
        <v>29</v>
      </c>
      <c r="E10" s="338" t="s">
        <v>30</v>
      </c>
      <c r="F10" s="338" t="s">
        <v>31</v>
      </c>
      <c r="G10" s="252" t="s">
        <v>32</v>
      </c>
      <c r="H10" s="252" t="s">
        <v>427</v>
      </c>
      <c r="I10" s="338" t="s">
        <v>33</v>
      </c>
      <c r="J10" s="339" t="s">
        <v>34</v>
      </c>
      <c r="K10" s="339"/>
      <c r="L10" s="339"/>
      <c r="M10" s="339"/>
      <c r="N10" s="339"/>
      <c r="O10" s="339"/>
      <c r="P10" s="339"/>
    </row>
    <row r="11" spans="1:16" ht="22.5" customHeight="1" thickBot="1">
      <c r="A11" s="345"/>
      <c r="B11" s="248"/>
      <c r="C11" s="248"/>
      <c r="D11" s="248"/>
      <c r="E11" s="252"/>
      <c r="F11" s="252"/>
      <c r="G11" s="248"/>
      <c r="H11" s="248"/>
      <c r="I11" s="252"/>
      <c r="J11" s="5">
        <v>2021</v>
      </c>
      <c r="K11" s="5">
        <v>2022</v>
      </c>
      <c r="L11" s="5">
        <v>2023</v>
      </c>
      <c r="M11" s="5">
        <v>2024</v>
      </c>
      <c r="N11" s="5">
        <v>2025</v>
      </c>
      <c r="O11" s="5">
        <v>2026</v>
      </c>
      <c r="P11" s="5">
        <v>2027</v>
      </c>
    </row>
    <row r="12" spans="1:16" s="29" customFormat="1" ht="125.25" customHeight="1">
      <c r="A12" s="298" t="s">
        <v>171</v>
      </c>
      <c r="B12" s="325" t="s">
        <v>625</v>
      </c>
      <c r="C12" s="118" t="s">
        <v>172</v>
      </c>
      <c r="D12" s="327" t="s">
        <v>494</v>
      </c>
      <c r="E12" s="118" t="s">
        <v>39</v>
      </c>
      <c r="F12" s="207" t="s">
        <v>173</v>
      </c>
      <c r="G12" s="118" t="s">
        <v>38</v>
      </c>
      <c r="H12" s="118" t="s">
        <v>38</v>
      </c>
      <c r="I12" s="118" t="s">
        <v>174</v>
      </c>
      <c r="J12" s="118">
        <v>30</v>
      </c>
      <c r="K12" s="118">
        <v>31</v>
      </c>
      <c r="L12" s="118">
        <v>32</v>
      </c>
      <c r="M12" s="118">
        <v>33</v>
      </c>
      <c r="N12" s="118">
        <v>35</v>
      </c>
      <c r="O12" s="118">
        <v>37</v>
      </c>
      <c r="P12" s="18">
        <v>38</v>
      </c>
    </row>
    <row r="13" spans="1:16" s="29" customFormat="1" ht="124.5" customHeight="1">
      <c r="A13" s="300"/>
      <c r="B13" s="326"/>
      <c r="C13" s="119" t="s">
        <v>172</v>
      </c>
      <c r="D13" s="328"/>
      <c r="E13" s="119" t="s">
        <v>39</v>
      </c>
      <c r="F13" s="210" t="s">
        <v>175</v>
      </c>
      <c r="G13" s="119" t="s">
        <v>38</v>
      </c>
      <c r="H13" s="119" t="s">
        <v>38</v>
      </c>
      <c r="I13" s="119" t="s">
        <v>176</v>
      </c>
      <c r="J13" s="119">
        <v>21</v>
      </c>
      <c r="K13" s="119">
        <v>22</v>
      </c>
      <c r="L13" s="119">
        <v>23</v>
      </c>
      <c r="M13" s="119">
        <v>24</v>
      </c>
      <c r="N13" s="119">
        <v>25</v>
      </c>
      <c r="O13" s="119">
        <v>26</v>
      </c>
      <c r="P13" s="60">
        <v>27</v>
      </c>
    </row>
    <row r="14" spans="1:16" s="29" customFormat="1" ht="104.25" customHeight="1">
      <c r="A14" s="300"/>
      <c r="B14" s="326"/>
      <c r="C14" s="119" t="s">
        <v>689</v>
      </c>
      <c r="D14" s="328"/>
      <c r="E14" s="119" t="s">
        <v>39</v>
      </c>
      <c r="F14" s="210" t="s">
        <v>177</v>
      </c>
      <c r="G14" s="119" t="s">
        <v>38</v>
      </c>
      <c r="H14" s="119" t="s">
        <v>38</v>
      </c>
      <c r="I14" s="119">
        <v>11</v>
      </c>
      <c r="J14" s="119">
        <v>13</v>
      </c>
      <c r="K14" s="119">
        <v>14</v>
      </c>
      <c r="L14" s="119">
        <v>15</v>
      </c>
      <c r="M14" s="119">
        <v>16</v>
      </c>
      <c r="N14" s="119">
        <v>17</v>
      </c>
      <c r="O14" s="119">
        <v>18</v>
      </c>
      <c r="P14" s="60">
        <v>20</v>
      </c>
    </row>
    <row r="15" spans="1:16" s="29" customFormat="1" ht="90" customHeight="1">
      <c r="A15" s="300"/>
      <c r="B15" s="326"/>
      <c r="C15" s="119" t="s">
        <v>178</v>
      </c>
      <c r="D15" s="328"/>
      <c r="E15" s="119" t="s">
        <v>39</v>
      </c>
      <c r="F15" s="210" t="s">
        <v>768</v>
      </c>
      <c r="G15" s="186" t="s">
        <v>38</v>
      </c>
      <c r="H15" s="186" t="s">
        <v>38</v>
      </c>
      <c r="I15" s="186" t="s">
        <v>179</v>
      </c>
      <c r="J15" s="186">
        <v>40</v>
      </c>
      <c r="K15" s="186">
        <v>50</v>
      </c>
      <c r="L15" s="186">
        <v>60</v>
      </c>
      <c r="M15" s="186">
        <v>70</v>
      </c>
      <c r="N15" s="186">
        <v>80</v>
      </c>
      <c r="O15" s="186">
        <v>90</v>
      </c>
      <c r="P15" s="60">
        <v>100</v>
      </c>
    </row>
    <row r="16" spans="1:16" s="29" customFormat="1" ht="82.5" customHeight="1" thickBot="1">
      <c r="A16" s="299"/>
      <c r="B16" s="294"/>
      <c r="C16" s="120" t="s">
        <v>180</v>
      </c>
      <c r="D16" s="340"/>
      <c r="E16" s="120" t="s">
        <v>39</v>
      </c>
      <c r="F16" s="198" t="s">
        <v>181</v>
      </c>
      <c r="G16" s="120" t="s">
        <v>37</v>
      </c>
      <c r="H16" s="120" t="s">
        <v>38</v>
      </c>
      <c r="I16" s="120" t="s">
        <v>182</v>
      </c>
      <c r="J16" s="120">
        <v>20</v>
      </c>
      <c r="K16" s="120">
        <v>23</v>
      </c>
      <c r="L16" s="120">
        <v>25</v>
      </c>
      <c r="M16" s="120">
        <v>25</v>
      </c>
      <c r="N16" s="120">
        <v>25</v>
      </c>
      <c r="O16" s="120">
        <v>25</v>
      </c>
      <c r="P16" s="24">
        <v>25</v>
      </c>
    </row>
    <row r="17" spans="1:16" s="29" customFormat="1" ht="71.25" customHeight="1">
      <c r="A17" s="334" t="s">
        <v>183</v>
      </c>
      <c r="B17" s="346" t="s">
        <v>184</v>
      </c>
      <c r="C17" s="118" t="s">
        <v>694</v>
      </c>
      <c r="D17" s="327" t="s">
        <v>488</v>
      </c>
      <c r="E17" s="118" t="s">
        <v>36</v>
      </c>
      <c r="F17" s="222" t="s">
        <v>185</v>
      </c>
      <c r="G17" s="118" t="s">
        <v>38</v>
      </c>
      <c r="H17" s="118" t="s">
        <v>38</v>
      </c>
      <c r="I17" s="118" t="s">
        <v>186</v>
      </c>
      <c r="J17" s="30">
        <v>0.5</v>
      </c>
      <c r="K17" s="30">
        <v>1</v>
      </c>
      <c r="L17" s="30">
        <v>1</v>
      </c>
      <c r="M17" s="30">
        <v>1</v>
      </c>
      <c r="N17" s="30">
        <v>1</v>
      </c>
      <c r="O17" s="30">
        <v>1</v>
      </c>
      <c r="P17" s="83">
        <v>1</v>
      </c>
    </row>
    <row r="18" spans="1:16" s="29" customFormat="1" ht="55.5" customHeight="1">
      <c r="A18" s="335"/>
      <c r="B18" s="347"/>
      <c r="C18" s="119" t="s">
        <v>695</v>
      </c>
      <c r="D18" s="328"/>
      <c r="E18" s="119" t="s">
        <v>39</v>
      </c>
      <c r="F18" s="210" t="s">
        <v>187</v>
      </c>
      <c r="G18" s="119" t="s">
        <v>37</v>
      </c>
      <c r="H18" s="119" t="s">
        <v>38</v>
      </c>
      <c r="I18" s="119">
        <v>0</v>
      </c>
      <c r="J18" s="119">
        <v>0</v>
      </c>
      <c r="K18" s="119">
        <v>2</v>
      </c>
      <c r="L18" s="119">
        <v>2</v>
      </c>
      <c r="M18" s="119">
        <v>2</v>
      </c>
      <c r="N18" s="119">
        <v>2</v>
      </c>
      <c r="O18" s="119">
        <v>2</v>
      </c>
      <c r="P18" s="60">
        <v>2</v>
      </c>
    </row>
    <row r="19" spans="1:16" s="29" customFormat="1" ht="87.75" customHeight="1">
      <c r="A19" s="335"/>
      <c r="B19" s="347"/>
      <c r="C19" s="119" t="s">
        <v>695</v>
      </c>
      <c r="D19" s="328"/>
      <c r="E19" s="119" t="s">
        <v>39</v>
      </c>
      <c r="F19" s="210" t="s">
        <v>188</v>
      </c>
      <c r="G19" s="119" t="s">
        <v>37</v>
      </c>
      <c r="H19" s="119" t="s">
        <v>38</v>
      </c>
      <c r="I19" s="119">
        <v>0</v>
      </c>
      <c r="J19" s="119">
        <v>0</v>
      </c>
      <c r="K19" s="119">
        <v>2</v>
      </c>
      <c r="L19" s="119">
        <v>2</v>
      </c>
      <c r="M19" s="119">
        <v>2</v>
      </c>
      <c r="N19" s="119">
        <v>2</v>
      </c>
      <c r="O19" s="119">
        <v>2</v>
      </c>
      <c r="P19" s="60">
        <v>2</v>
      </c>
    </row>
    <row r="20" spans="1:16" s="29" customFormat="1" ht="72.75" customHeight="1">
      <c r="A20" s="335"/>
      <c r="B20" s="347"/>
      <c r="C20" s="119" t="s">
        <v>696</v>
      </c>
      <c r="D20" s="328"/>
      <c r="E20" s="119" t="s">
        <v>39</v>
      </c>
      <c r="F20" s="210" t="s">
        <v>710</v>
      </c>
      <c r="G20" s="119" t="s">
        <v>38</v>
      </c>
      <c r="H20" s="119" t="s">
        <v>38</v>
      </c>
      <c r="I20" s="119">
        <v>0</v>
      </c>
      <c r="J20" s="72">
        <v>1</v>
      </c>
      <c r="K20" s="72">
        <v>1</v>
      </c>
      <c r="L20" s="72">
        <v>1</v>
      </c>
      <c r="M20" s="72">
        <v>1</v>
      </c>
      <c r="N20" s="72">
        <v>1</v>
      </c>
      <c r="O20" s="72">
        <v>1</v>
      </c>
      <c r="P20" s="110">
        <v>1</v>
      </c>
    </row>
    <row r="21" spans="1:16" s="29" customFormat="1" ht="113.25" customHeight="1">
      <c r="A21" s="335"/>
      <c r="B21" s="347"/>
      <c r="C21" s="119" t="s">
        <v>695</v>
      </c>
      <c r="D21" s="328"/>
      <c r="E21" s="119" t="s">
        <v>36</v>
      </c>
      <c r="F21" s="210" t="s">
        <v>740</v>
      </c>
      <c r="G21" s="119" t="s">
        <v>38</v>
      </c>
      <c r="H21" s="119" t="s">
        <v>38</v>
      </c>
      <c r="I21" s="119" t="s">
        <v>189</v>
      </c>
      <c r="J21" s="45">
        <v>0.05</v>
      </c>
      <c r="K21" s="45">
        <v>0.1</v>
      </c>
      <c r="L21" s="45">
        <v>0.2</v>
      </c>
      <c r="M21" s="45">
        <v>0.3</v>
      </c>
      <c r="N21" s="45">
        <v>0.4</v>
      </c>
      <c r="O21" s="45">
        <v>0.5</v>
      </c>
      <c r="P21" s="46">
        <v>0.6</v>
      </c>
    </row>
    <row r="22" spans="1:16" s="29" customFormat="1" ht="87" customHeight="1">
      <c r="A22" s="335"/>
      <c r="B22" s="347"/>
      <c r="C22" s="119" t="s">
        <v>696</v>
      </c>
      <c r="D22" s="328"/>
      <c r="E22" s="119" t="s">
        <v>39</v>
      </c>
      <c r="F22" s="223" t="s">
        <v>190</v>
      </c>
      <c r="G22" s="119" t="s">
        <v>38</v>
      </c>
      <c r="H22" s="119" t="s">
        <v>38</v>
      </c>
      <c r="I22" s="119">
        <v>0</v>
      </c>
      <c r="J22" s="72">
        <v>0</v>
      </c>
      <c r="K22" s="72">
        <v>2</v>
      </c>
      <c r="L22" s="119">
        <v>0</v>
      </c>
      <c r="M22" s="119">
        <v>0</v>
      </c>
      <c r="N22" s="119">
        <v>0</v>
      </c>
      <c r="O22" s="119">
        <v>0</v>
      </c>
      <c r="P22" s="60">
        <v>0</v>
      </c>
    </row>
    <row r="23" spans="1:16" s="29" customFormat="1" ht="78.95" customHeight="1">
      <c r="A23" s="335"/>
      <c r="B23" s="347"/>
      <c r="C23" s="119" t="s">
        <v>697</v>
      </c>
      <c r="D23" s="328"/>
      <c r="E23" s="119" t="s">
        <v>36</v>
      </c>
      <c r="F23" s="223" t="s">
        <v>191</v>
      </c>
      <c r="G23" s="119" t="s">
        <v>37</v>
      </c>
      <c r="H23" s="119" t="s">
        <v>38</v>
      </c>
      <c r="I23" s="119" t="s">
        <v>192</v>
      </c>
      <c r="J23" s="45">
        <v>0</v>
      </c>
      <c r="K23" s="45">
        <v>0.02</v>
      </c>
      <c r="L23" s="45">
        <v>0.04</v>
      </c>
      <c r="M23" s="45">
        <v>0.06</v>
      </c>
      <c r="N23" s="45">
        <v>0.08</v>
      </c>
      <c r="O23" s="45">
        <v>0.09</v>
      </c>
      <c r="P23" s="46">
        <v>0.1</v>
      </c>
    </row>
    <row r="24" spans="1:16" s="29" customFormat="1" ht="99.95" customHeight="1">
      <c r="A24" s="335"/>
      <c r="B24" s="347"/>
      <c r="C24" s="119" t="s">
        <v>690</v>
      </c>
      <c r="D24" s="328"/>
      <c r="E24" s="119" t="s">
        <v>39</v>
      </c>
      <c r="F24" s="223" t="s">
        <v>193</v>
      </c>
      <c r="G24" s="119" t="s">
        <v>38</v>
      </c>
      <c r="H24" s="119" t="s">
        <v>38</v>
      </c>
      <c r="I24" s="119" t="s">
        <v>194</v>
      </c>
      <c r="J24" s="119">
        <v>0</v>
      </c>
      <c r="K24" s="119">
        <v>1</v>
      </c>
      <c r="L24" s="119">
        <v>0</v>
      </c>
      <c r="M24" s="119">
        <v>0</v>
      </c>
      <c r="N24" s="119">
        <v>0</v>
      </c>
      <c r="O24" s="119">
        <v>0</v>
      </c>
      <c r="P24" s="60">
        <v>0</v>
      </c>
    </row>
    <row r="25" spans="1:16" s="29" customFormat="1" ht="102" customHeight="1">
      <c r="A25" s="335"/>
      <c r="B25" s="347"/>
      <c r="C25" s="119" t="s">
        <v>690</v>
      </c>
      <c r="D25" s="328"/>
      <c r="E25" s="119" t="s">
        <v>36</v>
      </c>
      <c r="F25" s="210" t="s">
        <v>195</v>
      </c>
      <c r="G25" s="119" t="s">
        <v>38</v>
      </c>
      <c r="H25" s="119" t="s">
        <v>38</v>
      </c>
      <c r="I25" s="119">
        <v>0</v>
      </c>
      <c r="J25" s="119">
        <v>0</v>
      </c>
      <c r="K25" s="45">
        <v>0.3</v>
      </c>
      <c r="L25" s="45">
        <v>0.4</v>
      </c>
      <c r="M25" s="45">
        <v>0.5</v>
      </c>
      <c r="N25" s="45">
        <v>0.6</v>
      </c>
      <c r="O25" s="45">
        <v>0.7</v>
      </c>
      <c r="P25" s="46">
        <v>0.8</v>
      </c>
    </row>
    <row r="26" spans="1:16" s="29" customFormat="1" ht="124.5" customHeight="1">
      <c r="A26" s="335"/>
      <c r="B26" s="347"/>
      <c r="C26" s="119" t="s">
        <v>691</v>
      </c>
      <c r="D26" s="328"/>
      <c r="E26" s="119" t="s">
        <v>39</v>
      </c>
      <c r="F26" s="223" t="s">
        <v>196</v>
      </c>
      <c r="G26" s="119" t="s">
        <v>38</v>
      </c>
      <c r="H26" s="119" t="s">
        <v>38</v>
      </c>
      <c r="I26" s="119" t="s">
        <v>197</v>
      </c>
      <c r="J26" s="119">
        <v>1</v>
      </c>
      <c r="K26" s="119">
        <v>1</v>
      </c>
      <c r="L26" s="119">
        <v>1</v>
      </c>
      <c r="M26" s="119">
        <v>1</v>
      </c>
      <c r="N26" s="119">
        <v>1</v>
      </c>
      <c r="O26" s="119">
        <v>1</v>
      </c>
      <c r="P26" s="60">
        <v>1</v>
      </c>
    </row>
    <row r="27" spans="1:16" s="29" customFormat="1" ht="123" customHeight="1">
      <c r="A27" s="335"/>
      <c r="B27" s="347"/>
      <c r="C27" s="119" t="s">
        <v>691</v>
      </c>
      <c r="D27" s="328"/>
      <c r="E27" s="119" t="s">
        <v>36</v>
      </c>
      <c r="F27" s="223" t="s">
        <v>650</v>
      </c>
      <c r="G27" s="119" t="s">
        <v>38</v>
      </c>
      <c r="H27" s="119" t="s">
        <v>38</v>
      </c>
      <c r="I27" s="119" t="s">
        <v>196</v>
      </c>
      <c r="J27" s="45">
        <v>0.2</v>
      </c>
      <c r="K27" s="45">
        <v>0.3</v>
      </c>
      <c r="L27" s="45">
        <v>0.35</v>
      </c>
      <c r="M27" s="45">
        <v>0.4</v>
      </c>
      <c r="N27" s="45">
        <v>0.5</v>
      </c>
      <c r="O27" s="45">
        <v>0.55000000000000004</v>
      </c>
      <c r="P27" s="46">
        <v>0.6</v>
      </c>
    </row>
    <row r="28" spans="1:16" s="29" customFormat="1" ht="90" customHeight="1">
      <c r="A28" s="335"/>
      <c r="B28" s="347" t="s">
        <v>350</v>
      </c>
      <c r="C28" s="119" t="s">
        <v>698</v>
      </c>
      <c r="D28" s="328" t="s">
        <v>489</v>
      </c>
      <c r="E28" s="119" t="s">
        <v>39</v>
      </c>
      <c r="F28" s="223" t="s">
        <v>198</v>
      </c>
      <c r="G28" s="119" t="s">
        <v>38</v>
      </c>
      <c r="H28" s="119" t="s">
        <v>38</v>
      </c>
      <c r="I28" s="119" t="s">
        <v>194</v>
      </c>
      <c r="J28" s="119">
        <v>2</v>
      </c>
      <c r="K28" s="119">
        <v>1</v>
      </c>
      <c r="L28" s="119">
        <v>2</v>
      </c>
      <c r="M28" s="119">
        <v>1</v>
      </c>
      <c r="N28" s="119">
        <v>2</v>
      </c>
      <c r="O28" s="119">
        <v>1</v>
      </c>
      <c r="P28" s="60">
        <v>2</v>
      </c>
    </row>
    <row r="29" spans="1:16" s="29" customFormat="1" ht="81.75" customHeight="1" thickBot="1">
      <c r="A29" s="348"/>
      <c r="B29" s="349"/>
      <c r="C29" s="120" t="s">
        <v>698</v>
      </c>
      <c r="D29" s="340"/>
      <c r="E29" s="120" t="s">
        <v>39</v>
      </c>
      <c r="F29" s="224" t="s">
        <v>199</v>
      </c>
      <c r="G29" s="120" t="s">
        <v>38</v>
      </c>
      <c r="H29" s="120" t="s">
        <v>38</v>
      </c>
      <c r="I29" s="120" t="s">
        <v>200</v>
      </c>
      <c r="J29" s="84">
        <v>1</v>
      </c>
      <c r="K29" s="84">
        <v>1</v>
      </c>
      <c r="L29" s="84">
        <v>1</v>
      </c>
      <c r="M29" s="84">
        <v>1</v>
      </c>
      <c r="N29" s="84">
        <v>1</v>
      </c>
      <c r="O29" s="84">
        <v>1</v>
      </c>
      <c r="P29" s="85">
        <v>1</v>
      </c>
    </row>
    <row r="30" spans="1:16" s="29" customFormat="1" ht="108" customHeight="1">
      <c r="A30" s="334" t="s">
        <v>201</v>
      </c>
      <c r="B30" s="346" t="s">
        <v>202</v>
      </c>
      <c r="C30" s="327" t="s">
        <v>692</v>
      </c>
      <c r="D30" s="327" t="s">
        <v>492</v>
      </c>
      <c r="E30" s="118" t="s">
        <v>41</v>
      </c>
      <c r="F30" s="207" t="s">
        <v>203</v>
      </c>
      <c r="G30" s="118" t="s">
        <v>38</v>
      </c>
      <c r="H30" s="118" t="s">
        <v>38</v>
      </c>
      <c r="I30" s="118">
        <v>136</v>
      </c>
      <c r="J30" s="129" t="s">
        <v>204</v>
      </c>
      <c r="K30" s="129" t="s">
        <v>205</v>
      </c>
      <c r="L30" s="129">
        <v>0.09</v>
      </c>
      <c r="M30" s="129">
        <v>0.11</v>
      </c>
      <c r="N30" s="129">
        <v>0.13</v>
      </c>
      <c r="O30" s="129">
        <v>0.15</v>
      </c>
      <c r="P30" s="130">
        <v>0.15</v>
      </c>
    </row>
    <row r="31" spans="1:16" s="29" customFormat="1" ht="108" customHeight="1">
      <c r="A31" s="335"/>
      <c r="B31" s="347"/>
      <c r="C31" s="328"/>
      <c r="D31" s="328"/>
      <c r="E31" s="119" t="s">
        <v>41</v>
      </c>
      <c r="F31" s="210" t="s">
        <v>206</v>
      </c>
      <c r="G31" s="119" t="s">
        <v>38</v>
      </c>
      <c r="H31" s="119" t="s">
        <v>38</v>
      </c>
      <c r="I31" s="119">
        <v>44</v>
      </c>
      <c r="J31" s="58">
        <v>0.01</v>
      </c>
      <c r="K31" s="58">
        <v>0.02</v>
      </c>
      <c r="L31" s="58">
        <v>0.03</v>
      </c>
      <c r="M31" s="58">
        <v>0.04</v>
      </c>
      <c r="N31" s="58">
        <v>0.05</v>
      </c>
      <c r="O31" s="58">
        <v>0.06</v>
      </c>
      <c r="P31" s="59">
        <v>7.0000000000000007E-2</v>
      </c>
    </row>
    <row r="32" spans="1:16" s="29" customFormat="1" ht="96.75" customHeight="1">
      <c r="A32" s="335"/>
      <c r="B32" s="347"/>
      <c r="C32" s="115" t="s">
        <v>180</v>
      </c>
      <c r="D32" s="328"/>
      <c r="E32" s="115" t="s">
        <v>39</v>
      </c>
      <c r="F32" s="214" t="s">
        <v>409</v>
      </c>
      <c r="G32" s="115" t="s">
        <v>37</v>
      </c>
      <c r="H32" s="55" t="s">
        <v>38</v>
      </c>
      <c r="I32" s="115">
        <v>0</v>
      </c>
      <c r="J32" s="115">
        <v>2</v>
      </c>
      <c r="K32" s="115">
        <v>2</v>
      </c>
      <c r="L32" s="115">
        <v>2</v>
      </c>
      <c r="M32" s="115">
        <v>2</v>
      </c>
      <c r="N32" s="115">
        <v>2</v>
      </c>
      <c r="O32" s="115">
        <v>2</v>
      </c>
      <c r="P32" s="7">
        <v>2</v>
      </c>
    </row>
    <row r="33" spans="1:16" s="29" customFormat="1" ht="55.5" customHeight="1">
      <c r="A33" s="335"/>
      <c r="B33" s="347" t="s">
        <v>207</v>
      </c>
      <c r="C33" s="328" t="s">
        <v>705</v>
      </c>
      <c r="D33" s="328" t="s">
        <v>492</v>
      </c>
      <c r="E33" s="115" t="s">
        <v>39</v>
      </c>
      <c r="F33" s="223" t="s">
        <v>208</v>
      </c>
      <c r="G33" s="115" t="s">
        <v>38</v>
      </c>
      <c r="H33" s="55" t="s">
        <v>38</v>
      </c>
      <c r="I33" s="115">
        <v>0</v>
      </c>
      <c r="J33" s="108">
        <v>0</v>
      </c>
      <c r="K33" s="108">
        <v>1</v>
      </c>
      <c r="L33" s="108">
        <v>0</v>
      </c>
      <c r="M33" s="108">
        <v>0</v>
      </c>
      <c r="N33" s="108">
        <v>0</v>
      </c>
      <c r="O33" s="108">
        <v>0</v>
      </c>
      <c r="P33" s="188">
        <v>0</v>
      </c>
    </row>
    <row r="34" spans="1:16" s="29" customFormat="1" ht="55.5" customHeight="1">
      <c r="A34" s="335"/>
      <c r="B34" s="347"/>
      <c r="C34" s="328"/>
      <c r="D34" s="328"/>
      <c r="E34" s="115" t="s">
        <v>41</v>
      </c>
      <c r="F34" s="223" t="s">
        <v>209</v>
      </c>
      <c r="G34" s="115" t="s">
        <v>38</v>
      </c>
      <c r="H34" s="55" t="s">
        <v>38</v>
      </c>
      <c r="I34" s="115">
        <v>0</v>
      </c>
      <c r="J34" s="45">
        <v>0</v>
      </c>
      <c r="K34" s="45">
        <v>0</v>
      </c>
      <c r="L34" s="45">
        <v>0.5</v>
      </c>
      <c r="M34" s="45">
        <v>1</v>
      </c>
      <c r="N34" s="45">
        <v>1</v>
      </c>
      <c r="O34" s="45">
        <v>1</v>
      </c>
      <c r="P34" s="46">
        <v>1</v>
      </c>
    </row>
    <row r="35" spans="1:16" s="29" customFormat="1" ht="109.5" customHeight="1" thickBot="1">
      <c r="A35" s="336"/>
      <c r="B35" s="221" t="s">
        <v>210</v>
      </c>
      <c r="C35" s="117" t="s">
        <v>180</v>
      </c>
      <c r="D35" s="121" t="s">
        <v>492</v>
      </c>
      <c r="E35" s="117" t="s">
        <v>39</v>
      </c>
      <c r="F35" s="225" t="s">
        <v>211</v>
      </c>
      <c r="G35" s="117" t="s">
        <v>38</v>
      </c>
      <c r="H35" s="86" t="s">
        <v>38</v>
      </c>
      <c r="I35" s="117">
        <v>1</v>
      </c>
      <c r="J35" s="121">
        <v>1</v>
      </c>
      <c r="K35" s="121">
        <v>2</v>
      </c>
      <c r="L35" s="121">
        <v>2</v>
      </c>
      <c r="M35" s="121">
        <v>2</v>
      </c>
      <c r="N35" s="121">
        <v>2</v>
      </c>
      <c r="O35" s="121">
        <v>2</v>
      </c>
      <c r="P35" s="17">
        <v>2</v>
      </c>
    </row>
    <row r="37" spans="1:16">
      <c r="A37" s="131"/>
      <c r="B37" s="131"/>
      <c r="C37" s="131"/>
      <c r="D37" s="131"/>
      <c r="E37" s="131"/>
      <c r="F37" s="131"/>
      <c r="G37" s="131"/>
      <c r="H37" s="131"/>
      <c r="I37" s="131"/>
      <c r="J37" s="131"/>
      <c r="K37" s="131"/>
      <c r="L37" s="131"/>
      <c r="M37" s="131"/>
      <c r="N37" s="131"/>
      <c r="O37" s="131"/>
      <c r="P37" s="131"/>
    </row>
  </sheetData>
  <sheetProtection algorithmName="SHA-512" hashValue="osQSDBhzoV+YfeSbuqikm4Rr3fe2ejlCdBPIlNWA7ANlKhlyZu5DCy8Iw/6LBpAYS6sfwf24WdsCfn4/ujAYnQ==" saltValue="h7CTI6GIBj4FtpDu+lz4FA==" spinCount="100000" sheet="1" objects="1" scenarios="1"/>
  <mergeCells count="35">
    <mergeCell ref="A30:A35"/>
    <mergeCell ref="B30:B32"/>
    <mergeCell ref="C30:C31"/>
    <mergeCell ref="B33:B34"/>
    <mergeCell ref="A17:A29"/>
    <mergeCell ref="B17:B27"/>
    <mergeCell ref="C33:C34"/>
    <mergeCell ref="B28:B29"/>
    <mergeCell ref="D12:D16"/>
    <mergeCell ref="A12:A16"/>
    <mergeCell ref="B12:B16"/>
    <mergeCell ref="A10:A11"/>
    <mergeCell ref="B10:B11"/>
    <mergeCell ref="D33:D34"/>
    <mergeCell ref="C7:F7"/>
    <mergeCell ref="C8:F8"/>
    <mergeCell ref="G7:P7"/>
    <mergeCell ref="F10:F11"/>
    <mergeCell ref="G10:G11"/>
    <mergeCell ref="H10:H11"/>
    <mergeCell ref="I10:I11"/>
    <mergeCell ref="J10:P10"/>
    <mergeCell ref="D30:D32"/>
    <mergeCell ref="D17:D27"/>
    <mergeCell ref="C10:C11"/>
    <mergeCell ref="D10:D11"/>
    <mergeCell ref="E10:E11"/>
    <mergeCell ref="D28:D29"/>
    <mergeCell ref="G8:P8"/>
    <mergeCell ref="A6:P6"/>
    <mergeCell ref="A1:P1"/>
    <mergeCell ref="A2:P2"/>
    <mergeCell ref="C5:D5"/>
    <mergeCell ref="J5:P5"/>
    <mergeCell ref="E5:H5"/>
  </mergeCells>
  <pageMargins left="0.7" right="0.7" top="0.75" bottom="0.75" header="0.3" footer="0.3"/>
  <pageSetup orientation="portrait" horizontalDpi="1200" verticalDpi="1200" r:id="rId1"/>
  <ignoredErrors>
    <ignoredError sqref="J30:K3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B5</xm:sqref>
        </x14:dataValidation>
        <x14:dataValidation type="list" allowBlank="1" showInputMessage="1" showErrorMessage="1">
          <x14:formula1>
            <xm:f>Hoja2!$E$1:$E$12</xm:f>
          </x14:formula1>
          <xm:sqref>E5:H5</xm:sqref>
        </x14:dataValidation>
        <x14:dataValidation type="list" allowBlank="1" showInputMessage="1" showErrorMessage="1">
          <x14:formula1>
            <xm:f>Hoja2!$I$15:$I$29</xm:f>
          </x14:formula1>
          <xm:sqref>B7:P7</xm:sqref>
        </x14:dataValidation>
        <x14:dataValidation type="list" allowBlank="1" showInputMessage="1" showErrorMessage="1">
          <x14:formula1>
            <xm:f>Hoja2!$I$1:$I$12</xm:f>
          </x14:formula1>
          <xm:sqref>B8:P8</xm:sqref>
        </x14:dataValidation>
        <x14:dataValidation type="list" allowBlank="1" showInputMessage="1" showErrorMessage="1">
          <x14:formula1>
            <xm:f>[2]Hoja2!#REF!</xm:f>
          </x14:formula1>
          <xm:sqref>G12:G35</xm:sqref>
        </x14:dataValidation>
        <x14:dataValidation type="list" allowBlank="1" showInputMessage="1" showErrorMessage="1">
          <x14:formula1>
            <xm:f>[2]Hoja2!#REF!</xm:f>
          </x14:formula1>
          <xm:sqref>E12:E35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80" zoomScaleNormal="80" zoomScalePageLayoutView="80" workbookViewId="0">
      <selection sqref="A1:P1"/>
    </sheetView>
  </sheetViews>
  <sheetFormatPr baseColWidth="10" defaultColWidth="11" defaultRowHeight="15.75"/>
  <cols>
    <col min="1" max="1" width="28.25" customWidth="1"/>
    <col min="2" max="2" width="52.875" customWidth="1"/>
    <col min="3" max="3" width="27.125" customWidth="1"/>
    <col min="5" max="5" width="13.5" customWidth="1"/>
    <col min="6" max="6" width="35.5" customWidth="1"/>
    <col min="7" max="7" width="14.875" customWidth="1"/>
    <col min="8" max="8" width="19.5" customWidth="1"/>
    <col min="9" max="9" width="24.875"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41" t="s">
        <v>212</v>
      </c>
      <c r="C4" s="269" t="s">
        <v>69</v>
      </c>
      <c r="D4" s="269"/>
      <c r="E4" s="271" t="s">
        <v>213</v>
      </c>
      <c r="F4" s="271"/>
      <c r="G4" s="271"/>
      <c r="H4" s="272"/>
      <c r="I4" s="1" t="s">
        <v>71</v>
      </c>
      <c r="J4" s="271" t="s">
        <v>544</v>
      </c>
      <c r="K4" s="271"/>
      <c r="L4" s="271"/>
      <c r="M4" s="271"/>
      <c r="N4" s="271"/>
      <c r="O4" s="271"/>
      <c r="P4" s="272"/>
    </row>
    <row r="5" spans="1:16">
      <c r="A5" s="296"/>
      <c r="B5" s="296"/>
      <c r="C5" s="296"/>
      <c r="D5" s="296"/>
      <c r="E5" s="296"/>
      <c r="F5" s="296"/>
      <c r="G5" s="296"/>
      <c r="H5" s="296"/>
      <c r="I5" s="296"/>
      <c r="J5" s="296"/>
      <c r="K5" s="296"/>
      <c r="L5" s="296"/>
      <c r="M5" s="296"/>
      <c r="N5" s="296"/>
      <c r="O5" s="296"/>
      <c r="P5" s="297"/>
    </row>
    <row r="6" spans="1:16" ht="42" customHeight="1">
      <c r="A6" s="3" t="s">
        <v>6</v>
      </c>
      <c r="B6" s="4" t="s">
        <v>214</v>
      </c>
      <c r="C6" s="322"/>
      <c r="D6" s="323"/>
      <c r="E6" s="323"/>
      <c r="F6" s="323"/>
      <c r="G6" s="323"/>
      <c r="H6" s="323"/>
      <c r="I6" s="323"/>
      <c r="J6" s="323"/>
      <c r="K6" s="323"/>
      <c r="L6" s="323"/>
      <c r="M6" s="323"/>
      <c r="N6" s="323"/>
      <c r="O6" s="323"/>
      <c r="P6" s="324"/>
    </row>
    <row r="7" spans="1:16" ht="38.1" customHeight="1">
      <c r="A7" s="3" t="s">
        <v>17</v>
      </c>
      <c r="B7" s="4" t="s">
        <v>215</v>
      </c>
      <c r="C7" s="257" t="s">
        <v>216</v>
      </c>
      <c r="D7" s="257"/>
      <c r="E7" s="257"/>
      <c r="F7" s="257"/>
      <c r="G7" s="341"/>
      <c r="H7" s="342"/>
      <c r="I7" s="342"/>
      <c r="J7" s="342"/>
      <c r="K7" s="342"/>
      <c r="L7" s="342"/>
      <c r="M7" s="342"/>
      <c r="N7" s="342"/>
      <c r="O7" s="342"/>
      <c r="P7" s="343"/>
    </row>
    <row r="8" spans="1:16" ht="15.95" customHeight="1" thickBot="1">
      <c r="A8" s="29"/>
      <c r="B8" s="29"/>
      <c r="C8" s="29"/>
      <c r="D8" s="29"/>
      <c r="E8" s="29"/>
      <c r="F8" s="29"/>
      <c r="G8" s="29"/>
      <c r="H8" s="29"/>
      <c r="I8" s="29"/>
      <c r="J8" s="29"/>
      <c r="K8" s="29"/>
      <c r="L8" s="29"/>
      <c r="M8" s="29"/>
      <c r="N8" s="29"/>
      <c r="O8" s="29"/>
      <c r="P8" s="29"/>
    </row>
    <row r="9" spans="1:16" ht="22.5" customHeight="1">
      <c r="A9" s="255" t="s">
        <v>26</v>
      </c>
      <c r="B9" s="247" t="s">
        <v>27</v>
      </c>
      <c r="C9" s="247" t="s">
        <v>28</v>
      </c>
      <c r="D9" s="247" t="s">
        <v>29</v>
      </c>
      <c r="E9" s="251" t="s">
        <v>30</v>
      </c>
      <c r="F9" s="251" t="s">
        <v>31</v>
      </c>
      <c r="G9" s="247" t="s">
        <v>32</v>
      </c>
      <c r="H9" s="247" t="s">
        <v>427</v>
      </c>
      <c r="I9" s="251" t="s">
        <v>33</v>
      </c>
      <c r="J9" s="253" t="s">
        <v>34</v>
      </c>
      <c r="K9" s="253"/>
      <c r="L9" s="253"/>
      <c r="M9" s="253"/>
      <c r="N9" s="253"/>
      <c r="O9" s="253"/>
      <c r="P9" s="254"/>
    </row>
    <row r="10" spans="1:16" ht="22.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89.1" customHeight="1">
      <c r="A11" s="233" t="s">
        <v>217</v>
      </c>
      <c r="B11" s="213" t="s">
        <v>218</v>
      </c>
      <c r="C11" s="114" t="s">
        <v>455</v>
      </c>
      <c r="D11" s="114" t="s">
        <v>504</v>
      </c>
      <c r="E11" s="114" t="s">
        <v>39</v>
      </c>
      <c r="F11" s="207" t="s">
        <v>464</v>
      </c>
      <c r="G11" s="118" t="s">
        <v>38</v>
      </c>
      <c r="H11" s="118" t="s">
        <v>38</v>
      </c>
      <c r="I11" s="118" t="s">
        <v>219</v>
      </c>
      <c r="J11" s="185">
        <v>1</v>
      </c>
      <c r="K11" s="185">
        <v>1</v>
      </c>
      <c r="L11" s="185">
        <v>1</v>
      </c>
      <c r="M11" s="185">
        <v>1</v>
      </c>
      <c r="N11" s="185">
        <v>1</v>
      </c>
      <c r="O11" s="185">
        <v>1</v>
      </c>
      <c r="P11" s="18">
        <v>1</v>
      </c>
    </row>
    <row r="12" spans="1:16" s="29" customFormat="1" ht="91.5" customHeight="1" thickBot="1">
      <c r="A12" s="276"/>
      <c r="B12" s="216" t="s">
        <v>220</v>
      </c>
      <c r="C12" s="117" t="s">
        <v>456</v>
      </c>
      <c r="D12" s="117" t="s">
        <v>506</v>
      </c>
      <c r="E12" s="117" t="s">
        <v>39</v>
      </c>
      <c r="F12" s="216" t="s">
        <v>651</v>
      </c>
      <c r="G12" s="117" t="s">
        <v>38</v>
      </c>
      <c r="H12" s="117" t="s">
        <v>38</v>
      </c>
      <c r="I12" s="117" t="s">
        <v>221</v>
      </c>
      <c r="J12" s="117">
        <v>2</v>
      </c>
      <c r="K12" s="117">
        <v>2</v>
      </c>
      <c r="L12" s="117">
        <v>2</v>
      </c>
      <c r="M12" s="117">
        <v>2</v>
      </c>
      <c r="N12" s="117">
        <v>2</v>
      </c>
      <c r="O12" s="117">
        <v>2</v>
      </c>
      <c r="P12" s="16">
        <v>2</v>
      </c>
    </row>
    <row r="13" spans="1:16" s="29" customFormat="1" ht="86.1" customHeight="1">
      <c r="A13" s="233" t="s">
        <v>222</v>
      </c>
      <c r="B13" s="213" t="s">
        <v>351</v>
      </c>
      <c r="C13" s="114" t="s">
        <v>693</v>
      </c>
      <c r="D13" s="114" t="s">
        <v>492</v>
      </c>
      <c r="E13" s="114" t="s">
        <v>41</v>
      </c>
      <c r="F13" s="213" t="s">
        <v>223</v>
      </c>
      <c r="G13" s="114" t="s">
        <v>37</v>
      </c>
      <c r="H13" s="114" t="s">
        <v>38</v>
      </c>
      <c r="I13" s="114" t="s">
        <v>224</v>
      </c>
      <c r="J13" s="114">
        <v>2</v>
      </c>
      <c r="K13" s="114">
        <v>3</v>
      </c>
      <c r="L13" s="114">
        <v>3</v>
      </c>
      <c r="M13" s="114">
        <v>4</v>
      </c>
      <c r="N13" s="114">
        <v>4</v>
      </c>
      <c r="O13" s="114">
        <v>5</v>
      </c>
      <c r="P13" s="6">
        <v>5</v>
      </c>
    </row>
    <row r="14" spans="1:16" s="29" customFormat="1" ht="95.25" customHeight="1" thickBot="1">
      <c r="A14" s="276"/>
      <c r="B14" s="216" t="s">
        <v>225</v>
      </c>
      <c r="C14" s="117" t="s">
        <v>457</v>
      </c>
      <c r="D14" s="117" t="s">
        <v>488</v>
      </c>
      <c r="E14" s="117" t="s">
        <v>39</v>
      </c>
      <c r="F14" s="216" t="s">
        <v>466</v>
      </c>
      <c r="G14" s="117" t="s">
        <v>37</v>
      </c>
      <c r="H14" s="117" t="s">
        <v>38</v>
      </c>
      <c r="I14" s="69" t="s">
        <v>226</v>
      </c>
      <c r="J14" s="117">
        <v>1</v>
      </c>
      <c r="K14" s="117">
        <v>1</v>
      </c>
      <c r="L14" s="117">
        <v>1</v>
      </c>
      <c r="M14" s="117">
        <v>1</v>
      </c>
      <c r="N14" s="117">
        <v>1</v>
      </c>
      <c r="O14" s="117">
        <v>1</v>
      </c>
      <c r="P14" s="16">
        <v>1</v>
      </c>
    </row>
    <row r="15" spans="1:16" s="29" customFormat="1" ht="114.75" customHeight="1">
      <c r="A15" s="233" t="s">
        <v>227</v>
      </c>
      <c r="B15" s="292" t="s">
        <v>228</v>
      </c>
      <c r="C15" s="293" t="s">
        <v>458</v>
      </c>
      <c r="D15" s="305" t="s">
        <v>492</v>
      </c>
      <c r="E15" s="114" t="s">
        <v>39</v>
      </c>
      <c r="F15" s="213" t="s">
        <v>229</v>
      </c>
      <c r="G15" s="114" t="s">
        <v>37</v>
      </c>
      <c r="H15" s="114" t="s">
        <v>38</v>
      </c>
      <c r="I15" s="114" t="s">
        <v>230</v>
      </c>
      <c r="J15" s="114">
        <v>1</v>
      </c>
      <c r="K15" s="114">
        <v>1</v>
      </c>
      <c r="L15" s="114">
        <v>1</v>
      </c>
      <c r="M15" s="114">
        <v>1</v>
      </c>
      <c r="N15" s="114">
        <v>1</v>
      </c>
      <c r="O15" s="114">
        <v>1</v>
      </c>
      <c r="P15" s="6">
        <v>1</v>
      </c>
    </row>
    <row r="16" spans="1:16" s="29" customFormat="1" ht="87" customHeight="1">
      <c r="A16" s="235"/>
      <c r="B16" s="285"/>
      <c r="C16" s="287"/>
      <c r="D16" s="307"/>
      <c r="E16" s="115" t="s">
        <v>41</v>
      </c>
      <c r="F16" s="214" t="s">
        <v>231</v>
      </c>
      <c r="G16" s="115" t="s">
        <v>37</v>
      </c>
      <c r="H16" s="115" t="s">
        <v>38</v>
      </c>
      <c r="I16" s="115" t="s">
        <v>232</v>
      </c>
      <c r="J16" s="32">
        <v>1</v>
      </c>
      <c r="K16" s="32">
        <v>1</v>
      </c>
      <c r="L16" s="32">
        <v>1</v>
      </c>
      <c r="M16" s="32">
        <v>1</v>
      </c>
      <c r="N16" s="32">
        <v>1</v>
      </c>
      <c r="O16" s="32">
        <v>1</v>
      </c>
      <c r="P16" s="33">
        <v>1</v>
      </c>
    </row>
    <row r="17" spans="1:16" s="29" customFormat="1" ht="81.75" customHeight="1">
      <c r="A17" s="235"/>
      <c r="B17" s="214" t="s">
        <v>352</v>
      </c>
      <c r="C17" s="115" t="s">
        <v>459</v>
      </c>
      <c r="D17" s="115" t="s">
        <v>489</v>
      </c>
      <c r="E17" s="115" t="s">
        <v>39</v>
      </c>
      <c r="F17" s="210" t="s">
        <v>233</v>
      </c>
      <c r="G17" s="119" t="s">
        <v>37</v>
      </c>
      <c r="H17" s="119" t="s">
        <v>38</v>
      </c>
      <c r="I17" s="119" t="s">
        <v>234</v>
      </c>
      <c r="J17" s="119">
        <v>15</v>
      </c>
      <c r="K17" s="119">
        <v>15</v>
      </c>
      <c r="L17" s="119">
        <v>15</v>
      </c>
      <c r="M17" s="119">
        <v>15</v>
      </c>
      <c r="N17" s="119">
        <v>15</v>
      </c>
      <c r="O17" s="119">
        <v>15</v>
      </c>
      <c r="P17" s="60">
        <v>15</v>
      </c>
    </row>
    <row r="18" spans="1:16" s="29" customFormat="1" ht="114.75" customHeight="1" thickBot="1">
      <c r="A18" s="276"/>
      <c r="B18" s="216" t="s">
        <v>235</v>
      </c>
      <c r="C18" s="117" t="s">
        <v>460</v>
      </c>
      <c r="D18" s="117" t="s">
        <v>489</v>
      </c>
      <c r="E18" s="117" t="s">
        <v>39</v>
      </c>
      <c r="F18" s="216" t="s">
        <v>465</v>
      </c>
      <c r="G18" s="117" t="s">
        <v>38</v>
      </c>
      <c r="H18" s="117" t="s">
        <v>38</v>
      </c>
      <c r="I18" s="117" t="s">
        <v>236</v>
      </c>
      <c r="J18" s="117">
        <v>1</v>
      </c>
      <c r="K18" s="117">
        <v>1</v>
      </c>
      <c r="L18" s="117">
        <v>1</v>
      </c>
      <c r="M18" s="117">
        <v>1</v>
      </c>
      <c r="N18" s="117">
        <v>1</v>
      </c>
      <c r="O18" s="117">
        <v>1</v>
      </c>
      <c r="P18" s="16">
        <v>1</v>
      </c>
    </row>
    <row r="19" spans="1:16" s="29" customFormat="1" ht="90" customHeight="1">
      <c r="A19" s="233" t="s">
        <v>237</v>
      </c>
      <c r="B19" s="213" t="s">
        <v>238</v>
      </c>
      <c r="C19" s="114" t="s">
        <v>461</v>
      </c>
      <c r="D19" s="114" t="s">
        <v>492</v>
      </c>
      <c r="E19" s="114" t="s">
        <v>41</v>
      </c>
      <c r="F19" s="213" t="s">
        <v>239</v>
      </c>
      <c r="G19" s="114" t="s">
        <v>37</v>
      </c>
      <c r="H19" s="114" t="s">
        <v>38</v>
      </c>
      <c r="I19" s="114" t="s">
        <v>240</v>
      </c>
      <c r="J19" s="114">
        <v>3</v>
      </c>
      <c r="K19" s="114">
        <v>3</v>
      </c>
      <c r="L19" s="114">
        <v>4</v>
      </c>
      <c r="M19" s="114">
        <v>4</v>
      </c>
      <c r="N19" s="114">
        <v>4</v>
      </c>
      <c r="O19" s="114">
        <v>4</v>
      </c>
      <c r="P19" s="6">
        <v>4</v>
      </c>
    </row>
    <row r="20" spans="1:16" s="29" customFormat="1" ht="117" customHeight="1">
      <c r="A20" s="235"/>
      <c r="B20" s="326" t="s">
        <v>714</v>
      </c>
      <c r="C20" s="328" t="s">
        <v>458</v>
      </c>
      <c r="D20" s="288" t="s">
        <v>492</v>
      </c>
      <c r="E20" s="115" t="s">
        <v>39</v>
      </c>
      <c r="F20" s="214" t="s">
        <v>711</v>
      </c>
      <c r="G20" s="115" t="s">
        <v>37</v>
      </c>
      <c r="H20" s="115" t="s">
        <v>38</v>
      </c>
      <c r="I20" s="115" t="s">
        <v>230</v>
      </c>
      <c r="J20" s="115">
        <v>1</v>
      </c>
      <c r="K20" s="115">
        <v>1</v>
      </c>
      <c r="L20" s="115">
        <v>1</v>
      </c>
      <c r="M20" s="115">
        <v>1</v>
      </c>
      <c r="N20" s="115">
        <v>1</v>
      </c>
      <c r="O20" s="115">
        <v>1</v>
      </c>
      <c r="P20" s="7">
        <v>1</v>
      </c>
    </row>
    <row r="21" spans="1:16" s="29" customFormat="1" ht="90.95" customHeight="1" thickBot="1">
      <c r="A21" s="276"/>
      <c r="B21" s="353"/>
      <c r="C21" s="354"/>
      <c r="D21" s="291"/>
      <c r="E21" s="121" t="s">
        <v>41</v>
      </c>
      <c r="F21" s="225" t="s">
        <v>241</v>
      </c>
      <c r="G21" s="121" t="s">
        <v>37</v>
      </c>
      <c r="H21" s="121" t="s">
        <v>144</v>
      </c>
      <c r="I21" s="121" t="s">
        <v>242</v>
      </c>
      <c r="J21" s="43">
        <v>0.8</v>
      </c>
      <c r="K21" s="70">
        <v>0.8</v>
      </c>
      <c r="L21" s="70">
        <v>0.9</v>
      </c>
      <c r="M21" s="70">
        <v>0.9</v>
      </c>
      <c r="N21" s="70">
        <v>0.9</v>
      </c>
      <c r="O21" s="70">
        <v>1</v>
      </c>
      <c r="P21" s="71">
        <v>1</v>
      </c>
    </row>
    <row r="22" spans="1:16" s="29" customFormat="1" ht="90" customHeight="1">
      <c r="A22" s="233" t="s">
        <v>243</v>
      </c>
      <c r="B22" s="325" t="s">
        <v>244</v>
      </c>
      <c r="C22" s="118" t="s">
        <v>462</v>
      </c>
      <c r="D22" s="350" t="s">
        <v>492</v>
      </c>
      <c r="E22" s="118" t="s">
        <v>39</v>
      </c>
      <c r="F22" s="207" t="s">
        <v>652</v>
      </c>
      <c r="G22" s="118" t="s">
        <v>38</v>
      </c>
      <c r="H22" s="118" t="s">
        <v>38</v>
      </c>
      <c r="I22" s="118" t="s">
        <v>245</v>
      </c>
      <c r="J22" s="118">
        <v>1</v>
      </c>
      <c r="K22" s="118">
        <v>0</v>
      </c>
      <c r="L22" s="118">
        <v>1</v>
      </c>
      <c r="M22" s="118">
        <v>0</v>
      </c>
      <c r="N22" s="118">
        <v>1</v>
      </c>
      <c r="O22" s="118">
        <v>0</v>
      </c>
      <c r="P22" s="18">
        <v>1</v>
      </c>
    </row>
    <row r="23" spans="1:16" s="29" customFormat="1" ht="89.25" customHeight="1">
      <c r="A23" s="235"/>
      <c r="B23" s="326"/>
      <c r="C23" s="119" t="s">
        <v>461</v>
      </c>
      <c r="D23" s="351"/>
      <c r="E23" s="119" t="s">
        <v>41</v>
      </c>
      <c r="F23" s="210" t="s">
        <v>246</v>
      </c>
      <c r="G23" s="119" t="s">
        <v>38</v>
      </c>
      <c r="H23" s="119" t="s">
        <v>144</v>
      </c>
      <c r="I23" s="119" t="s">
        <v>247</v>
      </c>
      <c r="J23" s="119">
        <v>0</v>
      </c>
      <c r="K23" s="45">
        <v>0.5</v>
      </c>
      <c r="L23" s="45">
        <v>1</v>
      </c>
      <c r="M23" s="45">
        <v>0.5</v>
      </c>
      <c r="N23" s="58">
        <v>1</v>
      </c>
      <c r="O23" s="58">
        <v>0.5</v>
      </c>
      <c r="P23" s="59">
        <v>1</v>
      </c>
    </row>
    <row r="24" spans="1:16" s="29" customFormat="1" ht="96" customHeight="1">
      <c r="A24" s="235"/>
      <c r="B24" s="326"/>
      <c r="C24" s="119" t="s">
        <v>248</v>
      </c>
      <c r="D24" s="351"/>
      <c r="E24" s="119" t="s">
        <v>41</v>
      </c>
      <c r="F24" s="210" t="s">
        <v>249</v>
      </c>
      <c r="G24" s="119" t="s">
        <v>37</v>
      </c>
      <c r="H24" s="119" t="s">
        <v>38</v>
      </c>
      <c r="I24" s="119" t="s">
        <v>250</v>
      </c>
      <c r="J24" s="72">
        <v>4750</v>
      </c>
      <c r="K24" s="72">
        <v>5000</v>
      </c>
      <c r="L24" s="72">
        <v>5250</v>
      </c>
      <c r="M24" s="72">
        <v>5500</v>
      </c>
      <c r="N24" s="73">
        <v>5750</v>
      </c>
      <c r="O24" s="73">
        <v>6000</v>
      </c>
      <c r="P24" s="74">
        <v>6250</v>
      </c>
    </row>
    <row r="25" spans="1:16" s="29" customFormat="1" ht="65.25" customHeight="1">
      <c r="A25" s="235"/>
      <c r="B25" s="326"/>
      <c r="C25" s="119" t="s">
        <v>248</v>
      </c>
      <c r="D25" s="351"/>
      <c r="E25" s="119" t="s">
        <v>41</v>
      </c>
      <c r="F25" s="210" t="s">
        <v>251</v>
      </c>
      <c r="G25" s="119" t="s">
        <v>37</v>
      </c>
      <c r="H25" s="119" t="s">
        <v>38</v>
      </c>
      <c r="I25" s="119" t="s">
        <v>252</v>
      </c>
      <c r="J25" s="72">
        <v>5000</v>
      </c>
      <c r="K25" s="72">
        <v>5100</v>
      </c>
      <c r="L25" s="72">
        <v>5200</v>
      </c>
      <c r="M25" s="72">
        <v>5300</v>
      </c>
      <c r="N25" s="73">
        <v>5400</v>
      </c>
      <c r="O25" s="73">
        <v>5500</v>
      </c>
      <c r="P25" s="74">
        <v>5600</v>
      </c>
    </row>
    <row r="26" spans="1:16" s="29" customFormat="1" ht="60.75" customHeight="1">
      <c r="A26" s="235"/>
      <c r="B26" s="326"/>
      <c r="C26" s="119" t="s">
        <v>248</v>
      </c>
      <c r="D26" s="351"/>
      <c r="E26" s="119" t="s">
        <v>41</v>
      </c>
      <c r="F26" s="210" t="s">
        <v>253</v>
      </c>
      <c r="G26" s="119" t="s">
        <v>37</v>
      </c>
      <c r="H26" s="119" t="s">
        <v>38</v>
      </c>
      <c r="I26" s="119" t="s">
        <v>254</v>
      </c>
      <c r="J26" s="72">
        <v>1100</v>
      </c>
      <c r="K26" s="72">
        <v>1200</v>
      </c>
      <c r="L26" s="72">
        <v>1300</v>
      </c>
      <c r="M26" s="72">
        <v>1400</v>
      </c>
      <c r="N26" s="73">
        <v>1500</v>
      </c>
      <c r="O26" s="73">
        <v>1600</v>
      </c>
      <c r="P26" s="74">
        <v>1700</v>
      </c>
    </row>
    <row r="27" spans="1:16" s="29" customFormat="1" ht="55.5" customHeight="1">
      <c r="A27" s="235"/>
      <c r="B27" s="326"/>
      <c r="C27" s="119" t="s">
        <v>248</v>
      </c>
      <c r="D27" s="351"/>
      <c r="E27" s="119" t="s">
        <v>41</v>
      </c>
      <c r="F27" s="210" t="s">
        <v>255</v>
      </c>
      <c r="G27" s="119" t="s">
        <v>38</v>
      </c>
      <c r="H27" s="119" t="s">
        <v>38</v>
      </c>
      <c r="I27" s="119" t="s">
        <v>256</v>
      </c>
      <c r="J27" s="72">
        <v>45</v>
      </c>
      <c r="K27" s="72">
        <v>50</v>
      </c>
      <c r="L27" s="72">
        <v>55</v>
      </c>
      <c r="M27" s="72">
        <v>60</v>
      </c>
      <c r="N27" s="73">
        <v>65</v>
      </c>
      <c r="O27" s="73">
        <v>70</v>
      </c>
      <c r="P27" s="74">
        <v>75</v>
      </c>
    </row>
    <row r="28" spans="1:16" s="29" customFormat="1" ht="81.75" customHeight="1">
      <c r="A28" s="235"/>
      <c r="B28" s="326"/>
      <c r="C28" s="119" t="s">
        <v>248</v>
      </c>
      <c r="D28" s="351"/>
      <c r="E28" s="119" t="s">
        <v>41</v>
      </c>
      <c r="F28" s="210" t="s">
        <v>410</v>
      </c>
      <c r="G28" s="119" t="s">
        <v>38</v>
      </c>
      <c r="H28" s="119" t="s">
        <v>38</v>
      </c>
      <c r="I28" s="58" t="s">
        <v>411</v>
      </c>
      <c r="J28" s="45">
        <v>0.45</v>
      </c>
      <c r="K28" s="45">
        <v>0.5</v>
      </c>
      <c r="L28" s="45">
        <v>0.55000000000000004</v>
      </c>
      <c r="M28" s="45">
        <v>0.6</v>
      </c>
      <c r="N28" s="45">
        <v>0.6</v>
      </c>
      <c r="O28" s="45">
        <v>0.6</v>
      </c>
      <c r="P28" s="46">
        <v>0.6</v>
      </c>
    </row>
    <row r="29" spans="1:16" s="29" customFormat="1" ht="61.5" customHeight="1">
      <c r="A29" s="235"/>
      <c r="B29" s="326"/>
      <c r="C29" s="119" t="s">
        <v>248</v>
      </c>
      <c r="D29" s="351"/>
      <c r="E29" s="119" t="s">
        <v>41</v>
      </c>
      <c r="F29" s="210" t="s">
        <v>257</v>
      </c>
      <c r="G29" s="119" t="s">
        <v>38</v>
      </c>
      <c r="H29" s="119" t="s">
        <v>38</v>
      </c>
      <c r="I29" s="58" t="s">
        <v>258</v>
      </c>
      <c r="J29" s="45">
        <v>0.45</v>
      </c>
      <c r="K29" s="45">
        <v>0.5</v>
      </c>
      <c r="L29" s="45">
        <v>0.55000000000000004</v>
      </c>
      <c r="M29" s="45">
        <v>0.6</v>
      </c>
      <c r="N29" s="45">
        <v>0.6</v>
      </c>
      <c r="O29" s="45">
        <v>0.6</v>
      </c>
      <c r="P29" s="46">
        <v>0.6</v>
      </c>
    </row>
    <row r="30" spans="1:16" s="29" customFormat="1" ht="82.5" customHeight="1">
      <c r="A30" s="235"/>
      <c r="B30" s="326"/>
      <c r="C30" s="119" t="s">
        <v>248</v>
      </c>
      <c r="D30" s="352"/>
      <c r="E30" s="119" t="s">
        <v>41</v>
      </c>
      <c r="F30" s="210" t="s">
        <v>259</v>
      </c>
      <c r="G30" s="119" t="s">
        <v>38</v>
      </c>
      <c r="H30" s="119" t="s">
        <v>144</v>
      </c>
      <c r="I30" s="119" t="s">
        <v>260</v>
      </c>
      <c r="J30" s="45">
        <v>0.1</v>
      </c>
      <c r="K30" s="45">
        <v>0.2</v>
      </c>
      <c r="L30" s="45">
        <v>0.3</v>
      </c>
      <c r="M30" s="45">
        <v>0.4</v>
      </c>
      <c r="N30" s="45">
        <v>0.5</v>
      </c>
      <c r="O30" s="45">
        <v>0.6</v>
      </c>
      <c r="P30" s="46">
        <v>0.7</v>
      </c>
    </row>
    <row r="31" spans="1:16" s="29" customFormat="1" ht="112.5" customHeight="1">
      <c r="A31" s="235"/>
      <c r="B31" s="326" t="s">
        <v>626</v>
      </c>
      <c r="C31" s="119" t="s">
        <v>712</v>
      </c>
      <c r="D31" s="340" t="s">
        <v>488</v>
      </c>
      <c r="E31" s="119" t="s">
        <v>39</v>
      </c>
      <c r="F31" s="210" t="s">
        <v>261</v>
      </c>
      <c r="G31" s="119" t="s">
        <v>38</v>
      </c>
      <c r="H31" s="119" t="s">
        <v>38</v>
      </c>
      <c r="I31" s="119" t="s">
        <v>262</v>
      </c>
      <c r="J31" s="119">
        <v>1</v>
      </c>
      <c r="K31" s="119">
        <v>0</v>
      </c>
      <c r="L31" s="119">
        <v>0</v>
      </c>
      <c r="M31" s="119">
        <v>0</v>
      </c>
      <c r="N31" s="119">
        <v>0</v>
      </c>
      <c r="O31" s="119">
        <v>0</v>
      </c>
      <c r="P31" s="60">
        <v>0</v>
      </c>
    </row>
    <row r="32" spans="1:16" s="29" customFormat="1" ht="106.5" customHeight="1">
      <c r="A32" s="235"/>
      <c r="B32" s="326"/>
      <c r="C32" s="119" t="s">
        <v>713</v>
      </c>
      <c r="D32" s="352"/>
      <c r="E32" s="119" t="s">
        <v>39</v>
      </c>
      <c r="F32" s="210" t="s">
        <v>263</v>
      </c>
      <c r="G32" s="119" t="s">
        <v>37</v>
      </c>
      <c r="H32" s="119" t="s">
        <v>144</v>
      </c>
      <c r="I32" s="119" t="s">
        <v>264</v>
      </c>
      <c r="J32" s="119">
        <v>0</v>
      </c>
      <c r="K32" s="45">
        <v>1</v>
      </c>
      <c r="L32" s="45">
        <v>1</v>
      </c>
      <c r="M32" s="45">
        <v>1</v>
      </c>
      <c r="N32" s="45">
        <v>1</v>
      </c>
      <c r="O32" s="45">
        <v>1</v>
      </c>
      <c r="P32" s="46">
        <v>1</v>
      </c>
    </row>
    <row r="33" spans="1:16" s="29" customFormat="1" ht="76.5" customHeight="1" thickBot="1">
      <c r="A33" s="276"/>
      <c r="B33" s="225" t="s">
        <v>265</v>
      </c>
      <c r="C33" s="121" t="s">
        <v>701</v>
      </c>
      <c r="D33" s="121" t="s">
        <v>488</v>
      </c>
      <c r="E33" s="121" t="s">
        <v>41</v>
      </c>
      <c r="F33" s="225" t="s">
        <v>463</v>
      </c>
      <c r="G33" s="121" t="s">
        <v>37</v>
      </c>
      <c r="H33" s="121" t="s">
        <v>38</v>
      </c>
      <c r="I33" s="121" t="s">
        <v>266</v>
      </c>
      <c r="J33" s="121">
        <v>3</v>
      </c>
      <c r="K33" s="121">
        <v>3</v>
      </c>
      <c r="L33" s="121">
        <v>3</v>
      </c>
      <c r="M33" s="121">
        <v>4</v>
      </c>
      <c r="N33" s="121">
        <v>4</v>
      </c>
      <c r="O33" s="121">
        <v>4</v>
      </c>
      <c r="P33" s="17">
        <v>4</v>
      </c>
    </row>
    <row r="34" spans="1:16">
      <c r="A34" s="139"/>
      <c r="B34" s="140"/>
      <c r="C34" s="140"/>
      <c r="D34" s="140"/>
      <c r="E34" s="140"/>
      <c r="F34" s="140"/>
      <c r="G34" s="140"/>
      <c r="H34" s="140"/>
      <c r="I34" s="140"/>
      <c r="J34" s="140"/>
      <c r="K34" s="140"/>
      <c r="L34" s="140"/>
      <c r="M34" s="140"/>
      <c r="N34" s="140"/>
      <c r="O34" s="140"/>
      <c r="P34" s="141"/>
    </row>
    <row r="35" spans="1:16">
      <c r="A35" s="355"/>
      <c r="B35" s="356"/>
      <c r="C35" s="356"/>
      <c r="D35" s="356"/>
      <c r="E35" s="356"/>
      <c r="F35" s="356"/>
      <c r="G35" s="356"/>
      <c r="H35" s="356"/>
      <c r="I35" s="356"/>
      <c r="J35" s="356"/>
      <c r="K35" s="356"/>
      <c r="L35" s="356"/>
      <c r="M35" s="356"/>
      <c r="N35" s="356"/>
      <c r="O35" s="356"/>
      <c r="P35" s="357"/>
    </row>
    <row r="36" spans="1:16" ht="16.5" thickBot="1">
      <c r="A36" s="142"/>
      <c r="B36" s="143"/>
      <c r="C36" s="143"/>
      <c r="D36" s="143"/>
      <c r="E36" s="143"/>
      <c r="F36" s="143"/>
      <c r="G36" s="143"/>
      <c r="H36" s="143"/>
      <c r="I36" s="143"/>
      <c r="J36" s="143"/>
      <c r="K36" s="143"/>
      <c r="L36" s="143"/>
      <c r="M36" s="143"/>
      <c r="N36" s="143"/>
      <c r="O36" s="143"/>
      <c r="P36" s="144"/>
    </row>
  </sheetData>
  <sheetProtection algorithmName="SHA-512" hashValue="qs3YIeI4Nmp6pIw7OTwIRunVirF5yQh5xFvQNigjBrqDu8Vt5/Z4bqAWa2M2mCmBnBBDHYanbhYrXc3BRecemA==" saltValue="lkxzLSoox2SwAqLe7/M32g==" spinCount="100000" sheet="1" objects="1" scenarios="1"/>
  <mergeCells count="35">
    <mergeCell ref="A35:P35"/>
    <mergeCell ref="F9:F10"/>
    <mergeCell ref="G9:G10"/>
    <mergeCell ref="H9:H10"/>
    <mergeCell ref="I9:I10"/>
    <mergeCell ref="A11:A12"/>
    <mergeCell ref="A15:A18"/>
    <mergeCell ref="B15:B16"/>
    <mergeCell ref="C15:C16"/>
    <mergeCell ref="A22:A33"/>
    <mergeCell ref="A1:P1"/>
    <mergeCell ref="A2:P2"/>
    <mergeCell ref="G7:P7"/>
    <mergeCell ref="B9:B10"/>
    <mergeCell ref="A19:A21"/>
    <mergeCell ref="B20:B21"/>
    <mergeCell ref="C20:C21"/>
    <mergeCell ref="A13:A14"/>
    <mergeCell ref="A9:A10"/>
    <mergeCell ref="J9:P9"/>
    <mergeCell ref="C9:C10"/>
    <mergeCell ref="D9:D10"/>
    <mergeCell ref="E9:E10"/>
    <mergeCell ref="D20:D21"/>
    <mergeCell ref="E4:H4"/>
    <mergeCell ref="A5:P5"/>
    <mergeCell ref="C7:F7"/>
    <mergeCell ref="C4:D4"/>
    <mergeCell ref="J4:P4"/>
    <mergeCell ref="B22:B30"/>
    <mergeCell ref="B31:B32"/>
    <mergeCell ref="D15:D16"/>
    <mergeCell ref="D22:D30"/>
    <mergeCell ref="D31:D32"/>
    <mergeCell ref="C6:P6"/>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E11:E33 G11:G33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80" zoomScaleNormal="80" zoomScalePageLayoutView="80" workbookViewId="0">
      <selection sqref="A1:P1"/>
    </sheetView>
  </sheetViews>
  <sheetFormatPr baseColWidth="10" defaultColWidth="11" defaultRowHeight="15.75"/>
  <cols>
    <col min="1" max="1" width="28.25" customWidth="1"/>
    <col min="2" max="2" width="52.875" customWidth="1"/>
    <col min="3" max="3" width="22.125" customWidth="1"/>
    <col min="4" max="4" width="11" customWidth="1"/>
    <col min="5" max="5" width="13.5" customWidth="1"/>
    <col min="6" max="6" width="31.125" customWidth="1"/>
    <col min="7" max="7" width="14.875" customWidth="1"/>
    <col min="8" max="8" width="19.375" customWidth="1"/>
    <col min="9" max="9" width="28.375" style="90"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212</v>
      </c>
      <c r="C4" s="269" t="s">
        <v>69</v>
      </c>
      <c r="D4" s="269"/>
      <c r="E4" s="319" t="s">
        <v>267</v>
      </c>
      <c r="F4" s="319"/>
      <c r="G4" s="319"/>
      <c r="H4" s="269" t="s">
        <v>5</v>
      </c>
      <c r="I4" s="269"/>
      <c r="J4" s="271" t="s">
        <v>545</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2" customHeight="1">
      <c r="A6" s="3" t="s">
        <v>6</v>
      </c>
      <c r="B6" s="4" t="s">
        <v>214</v>
      </c>
      <c r="C6" s="257"/>
      <c r="D6" s="257"/>
      <c r="E6" s="257"/>
      <c r="F6" s="257"/>
      <c r="G6" s="257"/>
      <c r="H6" s="257"/>
      <c r="I6" s="257"/>
      <c r="J6" s="257"/>
      <c r="K6" s="257"/>
      <c r="L6" s="257"/>
      <c r="M6" s="257"/>
      <c r="N6" s="257"/>
      <c r="O6" s="257"/>
      <c r="P6" s="257"/>
    </row>
    <row r="7" spans="1:16" ht="38.1" customHeight="1">
      <c r="A7" s="3" t="s">
        <v>17</v>
      </c>
      <c r="B7" s="4" t="s">
        <v>215</v>
      </c>
      <c r="C7" s="257" t="s">
        <v>216</v>
      </c>
      <c r="D7" s="257"/>
      <c r="E7" s="257"/>
      <c r="F7" s="257"/>
      <c r="G7" s="341"/>
      <c r="H7" s="342"/>
      <c r="I7" s="342"/>
      <c r="J7" s="342"/>
      <c r="K7" s="342"/>
      <c r="L7" s="342"/>
      <c r="M7" s="342"/>
      <c r="N7" s="342"/>
      <c r="O7" s="342"/>
      <c r="P7" s="343"/>
    </row>
    <row r="8" spans="1:16" ht="15.95" customHeight="1"/>
    <row r="9" spans="1:16" ht="22.5" customHeight="1">
      <c r="A9" s="345" t="s">
        <v>26</v>
      </c>
      <c r="B9" s="252" t="s">
        <v>27</v>
      </c>
      <c r="C9" s="252" t="s">
        <v>28</v>
      </c>
      <c r="D9" s="252" t="s">
        <v>29</v>
      </c>
      <c r="E9" s="252" t="s">
        <v>30</v>
      </c>
      <c r="F9" s="252" t="s">
        <v>31</v>
      </c>
      <c r="G9" s="252" t="s">
        <v>32</v>
      </c>
      <c r="H9" s="252" t="s">
        <v>427</v>
      </c>
      <c r="I9" s="252" t="s">
        <v>33</v>
      </c>
      <c r="J9" s="358" t="s">
        <v>34</v>
      </c>
      <c r="K9" s="359"/>
      <c r="L9" s="359"/>
      <c r="M9" s="359"/>
      <c r="N9" s="359"/>
      <c r="O9" s="359"/>
      <c r="P9" s="360"/>
    </row>
    <row r="10" spans="1:16" ht="22.5" customHeight="1" thickBot="1">
      <c r="A10" s="361"/>
      <c r="B10" s="248"/>
      <c r="C10" s="248"/>
      <c r="D10" s="248"/>
      <c r="E10" s="248"/>
      <c r="F10" s="248"/>
      <c r="G10" s="248"/>
      <c r="H10" s="248"/>
      <c r="I10" s="248"/>
      <c r="J10" s="5">
        <v>2021</v>
      </c>
      <c r="K10" s="5">
        <v>2022</v>
      </c>
      <c r="L10" s="5">
        <v>2023</v>
      </c>
      <c r="M10" s="5">
        <v>2024</v>
      </c>
      <c r="N10" s="5">
        <v>2025</v>
      </c>
      <c r="O10" s="5">
        <v>2026</v>
      </c>
      <c r="P10" s="5">
        <v>2027</v>
      </c>
    </row>
    <row r="11" spans="1:16" s="29" customFormat="1" ht="59.25" customHeight="1">
      <c r="A11" s="298" t="s">
        <v>268</v>
      </c>
      <c r="B11" s="292" t="s">
        <v>269</v>
      </c>
      <c r="C11" s="293" t="s">
        <v>270</v>
      </c>
      <c r="D11" s="305" t="s">
        <v>507</v>
      </c>
      <c r="E11" s="114" t="s">
        <v>39</v>
      </c>
      <c r="F11" s="226" t="s">
        <v>468</v>
      </c>
      <c r="G11" s="35" t="s">
        <v>38</v>
      </c>
      <c r="H11" s="118" t="s">
        <v>38</v>
      </c>
      <c r="I11" s="35">
        <v>0</v>
      </c>
      <c r="J11" s="114">
        <v>1</v>
      </c>
      <c r="K11" s="114">
        <v>0</v>
      </c>
      <c r="L11" s="114">
        <v>0</v>
      </c>
      <c r="M11" s="114">
        <v>0</v>
      </c>
      <c r="N11" s="114">
        <v>0</v>
      </c>
      <c r="O11" s="114">
        <v>0</v>
      </c>
      <c r="P11" s="6">
        <v>0</v>
      </c>
    </row>
    <row r="12" spans="1:16" s="29" customFormat="1" ht="93.75" customHeight="1">
      <c r="A12" s="300"/>
      <c r="B12" s="285"/>
      <c r="C12" s="287"/>
      <c r="D12" s="307"/>
      <c r="E12" s="112" t="s">
        <v>41</v>
      </c>
      <c r="F12" s="227" t="s">
        <v>653</v>
      </c>
      <c r="G12" s="119" t="s">
        <v>37</v>
      </c>
      <c r="H12" s="119" t="s">
        <v>144</v>
      </c>
      <c r="I12" s="55" t="s">
        <v>412</v>
      </c>
      <c r="J12" s="119">
        <v>0</v>
      </c>
      <c r="K12" s="45">
        <v>0.3</v>
      </c>
      <c r="L12" s="45">
        <v>0.6</v>
      </c>
      <c r="M12" s="45">
        <v>1</v>
      </c>
      <c r="N12" s="45">
        <v>1</v>
      </c>
      <c r="O12" s="45">
        <v>1</v>
      </c>
      <c r="P12" s="46">
        <v>1</v>
      </c>
    </row>
    <row r="13" spans="1:16" s="29" customFormat="1" ht="124.5" customHeight="1">
      <c r="A13" s="300"/>
      <c r="B13" s="285" t="s">
        <v>271</v>
      </c>
      <c r="C13" s="287" t="s">
        <v>730</v>
      </c>
      <c r="D13" s="288" t="s">
        <v>508</v>
      </c>
      <c r="E13" s="115" t="s">
        <v>39</v>
      </c>
      <c r="F13" s="214" t="s">
        <v>272</v>
      </c>
      <c r="G13" s="115" t="s">
        <v>38</v>
      </c>
      <c r="H13" s="119" t="s">
        <v>38</v>
      </c>
      <c r="I13" s="77" t="s">
        <v>273</v>
      </c>
      <c r="J13" s="115">
        <v>1</v>
      </c>
      <c r="K13" s="115">
        <v>0</v>
      </c>
      <c r="L13" s="115">
        <v>0</v>
      </c>
      <c r="M13" s="115">
        <v>0</v>
      </c>
      <c r="N13" s="115">
        <v>0</v>
      </c>
      <c r="O13" s="115">
        <v>0</v>
      </c>
      <c r="P13" s="7">
        <v>0</v>
      </c>
    </row>
    <row r="14" spans="1:16" s="29" customFormat="1" ht="63.75" customHeight="1" thickBot="1">
      <c r="A14" s="299"/>
      <c r="B14" s="286"/>
      <c r="C14" s="288"/>
      <c r="D14" s="291"/>
      <c r="E14" s="122" t="s">
        <v>41</v>
      </c>
      <c r="F14" s="198" t="s">
        <v>413</v>
      </c>
      <c r="G14" s="120" t="s">
        <v>38</v>
      </c>
      <c r="H14" s="120" t="s">
        <v>144</v>
      </c>
      <c r="I14" s="91" t="s">
        <v>274</v>
      </c>
      <c r="J14" s="120">
        <v>0</v>
      </c>
      <c r="K14" s="92">
        <v>0.5</v>
      </c>
      <c r="L14" s="92">
        <v>1</v>
      </c>
      <c r="M14" s="92">
        <v>1</v>
      </c>
      <c r="N14" s="92">
        <v>1</v>
      </c>
      <c r="O14" s="92">
        <v>1</v>
      </c>
      <c r="P14" s="93">
        <v>1</v>
      </c>
    </row>
    <row r="15" spans="1:16" s="29" customFormat="1" ht="85.5" customHeight="1">
      <c r="A15" s="298" t="s">
        <v>275</v>
      </c>
      <c r="B15" s="292" t="s">
        <v>627</v>
      </c>
      <c r="C15" s="114" t="s">
        <v>248</v>
      </c>
      <c r="D15" s="305" t="s">
        <v>504</v>
      </c>
      <c r="E15" s="114" t="s">
        <v>41</v>
      </c>
      <c r="F15" s="213" t="s">
        <v>717</v>
      </c>
      <c r="G15" s="114" t="s">
        <v>37</v>
      </c>
      <c r="H15" s="118" t="s">
        <v>38</v>
      </c>
      <c r="I15" s="114" t="s">
        <v>276</v>
      </c>
      <c r="J15" s="11">
        <v>0.04</v>
      </c>
      <c r="K15" s="75">
        <v>4.4999999999999998E-2</v>
      </c>
      <c r="L15" s="11">
        <v>0.05</v>
      </c>
      <c r="M15" s="75">
        <v>5.5E-2</v>
      </c>
      <c r="N15" s="11">
        <v>0.06</v>
      </c>
      <c r="O15" s="75">
        <v>6.5000000000000002E-2</v>
      </c>
      <c r="P15" s="31">
        <v>7.0000000000000007E-2</v>
      </c>
    </row>
    <row r="16" spans="1:16" s="29" customFormat="1" ht="89.25" customHeight="1">
      <c r="A16" s="300"/>
      <c r="B16" s="285"/>
      <c r="C16" s="115" t="s">
        <v>731</v>
      </c>
      <c r="D16" s="306"/>
      <c r="E16" s="115" t="s">
        <v>41</v>
      </c>
      <c r="F16" s="214" t="s">
        <v>414</v>
      </c>
      <c r="G16" s="115" t="s">
        <v>38</v>
      </c>
      <c r="H16" s="119" t="s">
        <v>38</v>
      </c>
      <c r="I16" s="115" t="s">
        <v>415</v>
      </c>
      <c r="J16" s="32">
        <v>0.01</v>
      </c>
      <c r="K16" s="78">
        <v>2.5000000000000001E-2</v>
      </c>
      <c r="L16" s="32">
        <v>0.03</v>
      </c>
      <c r="M16" s="78">
        <v>3.5000000000000003E-2</v>
      </c>
      <c r="N16" s="32">
        <v>0.04</v>
      </c>
      <c r="O16" s="78">
        <v>4.4999999999999998E-2</v>
      </c>
      <c r="P16" s="33">
        <v>0.05</v>
      </c>
    </row>
    <row r="17" spans="1:16" s="29" customFormat="1" ht="100.5" customHeight="1">
      <c r="A17" s="300"/>
      <c r="B17" s="285"/>
      <c r="C17" s="115" t="s">
        <v>277</v>
      </c>
      <c r="D17" s="307"/>
      <c r="E17" s="115" t="s">
        <v>41</v>
      </c>
      <c r="F17" s="210" t="s">
        <v>654</v>
      </c>
      <c r="G17" s="119" t="s">
        <v>37</v>
      </c>
      <c r="H17" s="119" t="s">
        <v>38</v>
      </c>
      <c r="I17" s="55" t="s">
        <v>278</v>
      </c>
      <c r="J17" s="45">
        <v>0.01</v>
      </c>
      <c r="K17" s="45">
        <v>0.02</v>
      </c>
      <c r="L17" s="45">
        <v>0.03</v>
      </c>
      <c r="M17" s="45">
        <v>0.04</v>
      </c>
      <c r="N17" s="45">
        <v>0.05</v>
      </c>
      <c r="O17" s="45">
        <v>0.06</v>
      </c>
      <c r="P17" s="46">
        <v>7.0000000000000007E-2</v>
      </c>
    </row>
    <row r="18" spans="1:16" s="29" customFormat="1" ht="69" customHeight="1">
      <c r="A18" s="300"/>
      <c r="B18" s="285" t="s">
        <v>716</v>
      </c>
      <c r="C18" s="115" t="s">
        <v>732</v>
      </c>
      <c r="D18" s="288" t="s">
        <v>494</v>
      </c>
      <c r="E18" s="115" t="s">
        <v>39</v>
      </c>
      <c r="F18" s="214" t="s">
        <v>416</v>
      </c>
      <c r="G18" s="115" t="s">
        <v>38</v>
      </c>
      <c r="H18" s="119" t="s">
        <v>38</v>
      </c>
      <c r="I18" s="115" t="s">
        <v>279</v>
      </c>
      <c r="J18" s="115">
        <v>1</v>
      </c>
      <c r="K18" s="115">
        <v>0</v>
      </c>
      <c r="L18" s="115">
        <v>0</v>
      </c>
      <c r="M18" s="115">
        <v>0</v>
      </c>
      <c r="N18" s="115">
        <v>0</v>
      </c>
      <c r="O18" s="115">
        <v>0</v>
      </c>
      <c r="P18" s="7">
        <v>0</v>
      </c>
    </row>
    <row r="19" spans="1:16" s="29" customFormat="1" ht="87.75" customHeight="1">
      <c r="A19" s="300"/>
      <c r="B19" s="285"/>
      <c r="C19" s="115" t="s">
        <v>467</v>
      </c>
      <c r="D19" s="307"/>
      <c r="E19" s="115" t="s">
        <v>39</v>
      </c>
      <c r="F19" s="214" t="s">
        <v>417</v>
      </c>
      <c r="G19" s="115" t="s">
        <v>38</v>
      </c>
      <c r="H19" s="119" t="s">
        <v>38</v>
      </c>
      <c r="I19" s="115" t="s">
        <v>418</v>
      </c>
      <c r="J19" s="115">
        <v>0</v>
      </c>
      <c r="K19" s="115">
        <v>2</v>
      </c>
      <c r="L19" s="115">
        <v>2</v>
      </c>
      <c r="M19" s="115">
        <v>2</v>
      </c>
      <c r="N19" s="115">
        <v>2</v>
      </c>
      <c r="O19" s="115">
        <v>2</v>
      </c>
      <c r="P19" s="7">
        <v>2</v>
      </c>
    </row>
    <row r="20" spans="1:16" s="29" customFormat="1" ht="72.75" customHeight="1">
      <c r="A20" s="300"/>
      <c r="B20" s="285" t="s">
        <v>715</v>
      </c>
      <c r="C20" s="115" t="s">
        <v>733</v>
      </c>
      <c r="D20" s="288" t="s">
        <v>492</v>
      </c>
      <c r="E20" s="115" t="s">
        <v>39</v>
      </c>
      <c r="F20" s="214" t="s">
        <v>469</v>
      </c>
      <c r="G20" s="115" t="s">
        <v>37</v>
      </c>
      <c r="H20" s="119" t="s">
        <v>38</v>
      </c>
      <c r="I20" s="77" t="s">
        <v>419</v>
      </c>
      <c r="J20" s="115">
        <v>2</v>
      </c>
      <c r="K20" s="115">
        <v>2</v>
      </c>
      <c r="L20" s="115">
        <v>2</v>
      </c>
      <c r="M20" s="115">
        <v>2</v>
      </c>
      <c r="N20" s="115">
        <v>2</v>
      </c>
      <c r="O20" s="115">
        <v>2</v>
      </c>
      <c r="P20" s="7">
        <v>2</v>
      </c>
    </row>
    <row r="21" spans="1:16" s="29" customFormat="1" ht="75.75" customHeight="1" thickBot="1">
      <c r="A21" s="299"/>
      <c r="B21" s="286"/>
      <c r="C21" s="116" t="s">
        <v>280</v>
      </c>
      <c r="D21" s="291"/>
      <c r="E21" s="116" t="s">
        <v>39</v>
      </c>
      <c r="F21" s="228" t="s">
        <v>281</v>
      </c>
      <c r="G21" s="116" t="s">
        <v>38</v>
      </c>
      <c r="H21" s="120" t="s">
        <v>38</v>
      </c>
      <c r="I21" s="76" t="s">
        <v>282</v>
      </c>
      <c r="J21" s="116">
        <v>1</v>
      </c>
      <c r="K21" s="116">
        <v>1</v>
      </c>
      <c r="L21" s="116">
        <v>1</v>
      </c>
      <c r="M21" s="116">
        <v>1</v>
      </c>
      <c r="N21" s="116">
        <v>1</v>
      </c>
      <c r="O21" s="116">
        <v>1</v>
      </c>
      <c r="P21" s="27">
        <v>1</v>
      </c>
    </row>
    <row r="22" spans="1:16" s="29" customFormat="1" ht="74.25" customHeight="1">
      <c r="A22" s="298" t="s">
        <v>283</v>
      </c>
      <c r="B22" s="325" t="s">
        <v>628</v>
      </c>
      <c r="C22" s="327" t="s">
        <v>284</v>
      </c>
      <c r="D22" s="350" t="s">
        <v>508</v>
      </c>
      <c r="E22" s="118" t="s">
        <v>39</v>
      </c>
      <c r="F22" s="207" t="s">
        <v>470</v>
      </c>
      <c r="G22" s="118" t="s">
        <v>38</v>
      </c>
      <c r="H22" s="118" t="s">
        <v>38</v>
      </c>
      <c r="I22" s="79">
        <v>0</v>
      </c>
      <c r="J22" s="114">
        <v>1</v>
      </c>
      <c r="K22" s="114">
        <v>0</v>
      </c>
      <c r="L22" s="114">
        <v>0</v>
      </c>
      <c r="M22" s="114">
        <v>0</v>
      </c>
      <c r="N22" s="114">
        <v>0</v>
      </c>
      <c r="O22" s="114">
        <v>0</v>
      </c>
      <c r="P22" s="6">
        <v>0</v>
      </c>
    </row>
    <row r="23" spans="1:16" s="29" customFormat="1" ht="90" customHeight="1" thickBot="1">
      <c r="A23" s="301"/>
      <c r="B23" s="353"/>
      <c r="C23" s="354"/>
      <c r="D23" s="362"/>
      <c r="E23" s="121" t="s">
        <v>41</v>
      </c>
      <c r="F23" s="225" t="s">
        <v>471</v>
      </c>
      <c r="G23" s="121" t="s">
        <v>38</v>
      </c>
      <c r="H23" s="121" t="s">
        <v>144</v>
      </c>
      <c r="I23" s="121" t="s">
        <v>285</v>
      </c>
      <c r="J23" s="121">
        <v>0</v>
      </c>
      <c r="K23" s="43">
        <v>0.1</v>
      </c>
      <c r="L23" s="43">
        <v>0.2</v>
      </c>
      <c r="M23" s="43">
        <v>0.4</v>
      </c>
      <c r="N23" s="43">
        <v>0.6</v>
      </c>
      <c r="O23" s="43">
        <v>0.8</v>
      </c>
      <c r="P23" s="44">
        <v>1</v>
      </c>
    </row>
    <row r="24" spans="1:16" ht="21" customHeight="1"/>
    <row r="25" spans="1:16" ht="18.95" customHeight="1">
      <c r="A25" s="329"/>
      <c r="B25" s="329"/>
      <c r="C25" s="329"/>
      <c r="D25" s="329"/>
      <c r="E25" s="329"/>
      <c r="F25" s="329"/>
      <c r="G25" s="329"/>
      <c r="H25" s="329"/>
      <c r="I25" s="329"/>
      <c r="J25" s="329"/>
      <c r="K25" s="329"/>
      <c r="L25" s="329"/>
      <c r="M25" s="329"/>
      <c r="N25" s="329"/>
      <c r="O25" s="329"/>
      <c r="P25" s="329"/>
    </row>
    <row r="26" spans="1:16" ht="65.25" customHeight="1"/>
    <row r="27" spans="1:16" ht="60.75" customHeight="1"/>
    <row r="28" spans="1:16" ht="55.5" customHeight="1"/>
    <row r="29" spans="1:16" ht="81.75" customHeight="1"/>
  </sheetData>
  <sheetProtection algorithmName="SHA-512" hashValue="Enx3BtyZV2kcKEmFQ/NMKuc8CCGQ1jINpTb42sxPdsQ4F2AWFUsZFaUnWhzWkIGnbOVHnpNbNM7uQ4d8aR70XA==" saltValue="KiLZrNOQkw1CUqut6QYXRg==" spinCount="100000" sheet="1" objects="1" scenarios="1"/>
  <mergeCells count="41">
    <mergeCell ref="D22:D23"/>
    <mergeCell ref="C4:D4"/>
    <mergeCell ref="A5:P5"/>
    <mergeCell ref="C6:F6"/>
    <mergeCell ref="G6:I6"/>
    <mergeCell ref="J6:P6"/>
    <mergeCell ref="E4:G4"/>
    <mergeCell ref="H4:I4"/>
    <mergeCell ref="A22:A23"/>
    <mergeCell ref="B22:B23"/>
    <mergeCell ref="C22:C23"/>
    <mergeCell ref="A15:A21"/>
    <mergeCell ref="B15:B17"/>
    <mergeCell ref="J4:P4"/>
    <mergeCell ref="B18:B19"/>
    <mergeCell ref="B20:B21"/>
    <mergeCell ref="A25:P25"/>
    <mergeCell ref="H9:H10"/>
    <mergeCell ref="I9:I10"/>
    <mergeCell ref="J9:P9"/>
    <mergeCell ref="C11:C12"/>
    <mergeCell ref="B13:B14"/>
    <mergeCell ref="A9:A10"/>
    <mergeCell ref="B9:B10"/>
    <mergeCell ref="C9:C10"/>
    <mergeCell ref="D9:D10"/>
    <mergeCell ref="E9:E10"/>
    <mergeCell ref="F9:F10"/>
    <mergeCell ref="A11:A14"/>
    <mergeCell ref="B11:B12"/>
    <mergeCell ref="C13:C14"/>
    <mergeCell ref="D11:D12"/>
    <mergeCell ref="D15:D17"/>
    <mergeCell ref="D18:D19"/>
    <mergeCell ref="D20:D21"/>
    <mergeCell ref="A1:P1"/>
    <mergeCell ref="A2:P2"/>
    <mergeCell ref="C7:F7"/>
    <mergeCell ref="G7:P7"/>
    <mergeCell ref="D13:D14"/>
    <mergeCell ref="G9:G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[2]Hoja2!#REF!</xm:f>
          </x14:formula1>
          <xm:sqref>E11:E23</xm:sqref>
        </x14:dataValidation>
        <x14:dataValidation type="list" allowBlank="1" showInputMessage="1" showErrorMessage="1">
          <x14:formula1>
            <xm:f>[2]Hoja2!#REF!</xm:f>
          </x14:formula1>
          <xm:sqref>G11:G23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EXCELENCIA ACADÉMICA</vt:lpstr>
      <vt:lpstr>CIENCIA E INVESTIGACIÓN</vt:lpstr>
      <vt:lpstr>EXTENSIÓN Y GESTIÓN SOCIAL</vt:lpstr>
      <vt:lpstr>ASEGURAMIENTO DE LA CALIDAD </vt:lpstr>
      <vt:lpstr>INNOVACIÓN Y PRODUCTIVIDAD </vt:lpstr>
      <vt:lpstr>EMPRENDIMIENTO, CREATIVIDAD </vt:lpstr>
      <vt:lpstr>INTERNACIONALIZACIÓN</vt:lpstr>
      <vt:lpstr>COMUNIDAD Y CULTURA INSTITUCION</vt:lpstr>
      <vt:lpstr>DIVERSIDAD E INCLUSIÓN</vt:lpstr>
      <vt:lpstr>GOBERNABILIDAD Y GOBERNABILIDAD</vt:lpstr>
      <vt:lpstr>DESARROLLOGESTIÓNSOSTENIBILIDAD</vt:lpstr>
      <vt:lpstr>GESTIÓN INTEGRAL INSTITUCIONAL</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Juan Carlos</cp:lastModifiedBy>
  <cp:revision/>
  <dcterms:created xsi:type="dcterms:W3CDTF">2020-10-07T14:49:23Z</dcterms:created>
  <dcterms:modified xsi:type="dcterms:W3CDTF">2021-03-19T15:33:08Z</dcterms:modified>
  <cp:category/>
  <cp:contentStatus/>
</cp:coreProperties>
</file>