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5" yWindow="0" windowWidth="10095" windowHeight="7980"/>
  </bookViews>
  <sheets>
    <sheet name="Hoja1" sheetId="1" r:id="rId1"/>
    <sheet name="Hoja 3" sheetId="9" r:id="rId2"/>
  </sheets>
  <definedNames>
    <definedName name="_xlnm.Print_Area" localSheetId="0">Hoja1!$A$1:$J$9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4" i="1"/>
  <c r="K6" i="1"/>
  <c r="K8" i="1"/>
  <c r="K9" i="1"/>
  <c r="K2" i="1"/>
  <c r="J8" i="1" l="1"/>
  <c r="J9" i="1"/>
</calcChain>
</file>

<file path=xl/sharedStrings.xml><?xml version="1.0" encoding="utf-8"?>
<sst xmlns="http://schemas.openxmlformats.org/spreadsheetml/2006/main" count="75" uniqueCount="49">
  <si>
    <t>CONTRATISTA</t>
  </si>
  <si>
    <t>FECHA DE SUSCRIPCIÓN</t>
  </si>
  <si>
    <t>VALOR</t>
  </si>
  <si>
    <t>OBJETO</t>
  </si>
  <si>
    <t>DESTINO</t>
  </si>
  <si>
    <t>FECHA CDP</t>
  </si>
  <si>
    <t>CDP No</t>
  </si>
  <si>
    <t>FECHA RP</t>
  </si>
  <si>
    <t>No RP</t>
  </si>
  <si>
    <t>UNIDADES TECNOLOGICAS DE SANTANDER</t>
  </si>
  <si>
    <t>PLAZO</t>
  </si>
  <si>
    <t>NUMERO DE CONTRATACION - SELECCIÓN ABREVIADA SUBASTA INVERSA</t>
  </si>
  <si>
    <t>002156-20</t>
  </si>
  <si>
    <t>002157-20</t>
  </si>
  <si>
    <t>002158-20</t>
  </si>
  <si>
    <t>002159-20</t>
  </si>
  <si>
    <t>002160-20</t>
  </si>
  <si>
    <t>002161-20</t>
  </si>
  <si>
    <t> 20-01181</t>
  </si>
  <si>
    <t> N/A</t>
  </si>
  <si>
    <t>N/A</t>
  </si>
  <si>
    <t> 20-01363</t>
  </si>
  <si>
    <t> 20-00838</t>
  </si>
  <si>
    <t> 20-01502</t>
  </si>
  <si>
    <t> 20-04148</t>
  </si>
  <si>
    <t> 20-04180</t>
  </si>
  <si>
    <t> 20-04185</t>
  </si>
  <si>
    <t> 20-04195</t>
  </si>
  <si>
    <t> 20-04196</t>
  </si>
  <si>
    <t>LA MUELA S.A.S</t>
  </si>
  <si>
    <t>FUTURO SERVICIOS LOGISTICOS SAS</t>
  </si>
  <si>
    <t>BEJARANO GUALDRON RAFAEL</t>
  </si>
  <si>
    <t>CONSTRUCTORA I&amp;M UNIVERSAL SAS</t>
  </si>
  <si>
    <t>GALILEO INSTUMENTS SAS</t>
  </si>
  <si>
    <t>ESRI COLOMBIA SAS</t>
  </si>
  <si>
    <t>997,149,076.00</t>
  </si>
  <si>
    <t>0.00</t>
  </si>
  <si>
    <t>1,527,922,760.00</t>
  </si>
  <si>
    <t>1,593,467,315.00</t>
  </si>
  <si>
    <t>39,204,000.00</t>
  </si>
  <si>
    <t>24,897,597.00</t>
  </si>
  <si>
    <t>OBJETO:ADECUACIÓN ESPACIOS ADMINISTRATIVOS EDIFICIOS A Y B, SEDE PRINCIPAL UNIDADES TECNOLÓGICAS DE SANTANDER FASE 1</t>
  </si>
  <si>
    <t>OBJETO:FORTALECIMIENTO DE LOS EQUIPOS PARA LOS PROGRAMAS DE TECNOLOGÍA EN LEVANTAMIENTO TOPOGRÁFICOS E INGENIERÍA EN TOPOGRAFÍA PARA EL DESARROLLO DE PRÁCTICAS ACADÉMICAS ENFOCADAS EN LAS COMPETENCIAS GEO-INFORMÁTICAS Y LABORATORIO DE MECÁNICA DE SUELOS Y ROCAS UNIDADES TECNOLÓGICAS DE SANTANDER %u2013 ITEM 4 %u2013 LABORATORIO DE GEOINFORMATICA %u2013 SOFTWARE TOPOLINX</t>
  </si>
  <si>
    <t>OBJETO:FORTALECIMIENTO DE LOS EQUIPOS PARA LOS PROGRAMAS DE TECNOLOGÍA EN LEVANTAMIENTO TOPOGRÁFICOS E INGENIERÍA EN TOPOGRAFÍA PARA EL DESARROLLO DE PRÁCTICAS ACADÉMICAS ENFOCADAS EN LAS COMPETENCIAS GEO-INFORMÁTICAS Y LABORATORIO DE MECÁNICA DE SUELOS Y ROCAS UNIDADES TECNOLÓGICAS DE SANTANDER %u2013 ITEM 1 %u2013 LABORATORIO DE GEOINFORMATICA %u2013 SOFTWARE ArcGis</t>
  </si>
  <si>
    <t>Enajenación de bienes muebles dados de baja determinados como inservibles de propiedad de las Unidades Tecnológicas de Santander.</t>
  </si>
  <si>
    <t>DOTACIÓN DE MOBILIARIO PARA LA AMPLIACIÓN DE LA PLANTA FÍSICA, ESPACIOS ACADÉMICOS Y ADMINISTRATIVOS DE LA SEDE PRINCIPAL UTS, BUCARAMANGA</t>
  </si>
  <si>
    <t>ADQUISICION DE IMPLEMENTOS,MAQUINAS,HERRAMIENTAS Y EQUIPOS PARA EL GIMNASIO MULTIFUERZA DE LAS UTS</t>
  </si>
  <si>
    <t>NUMERO DE CONTRATACION - LICITACION</t>
  </si>
  <si>
    <t>NUMERO DE CONTRATACION -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</si>
</sst>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4"/>
      <color theme="1"/>
      <name val="Verdana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3" applyNumberFormat="0" applyAlignment="0" applyProtection="0"/>
    <xf numFmtId="0" fontId="8" fillId="7" borderId="4" applyNumberFormat="0" applyAlignment="0" applyProtection="0"/>
    <xf numFmtId="0" fontId="9" fillId="7" borderId="3" applyNumberFormat="0" applyAlignment="0" applyProtection="0"/>
    <xf numFmtId="0" fontId="10" fillId="0" borderId="5" applyNumberFormat="0" applyFill="0" applyAlignment="0" applyProtection="0"/>
    <xf numFmtId="0" fontId="11" fillId="8" borderId="6" applyNumberFormat="0" applyAlignment="0" applyProtection="0"/>
    <xf numFmtId="0" fontId="12" fillId="0" borderId="0" applyNumberFormat="0" applyFill="0" applyBorder="0" applyAlignment="0" applyProtection="0"/>
    <xf numFmtId="0" fontId="1" fillId="9" borderId="7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5" fillId="3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4">
    <xf numFmtId="0" fontId="0" fillId="0" borderId="0" xfId="0"/>
    <xf numFmtId="0" fontId="18" fillId="0" borderId="10" xfId="0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14" fontId="18" fillId="0" borderId="11" xfId="0" applyNumberFormat="1" applyFont="1" applyBorder="1" applyAlignment="1">
      <alignment horizontal="center" vertical="center" wrapText="1"/>
    </xf>
  </cellXfs>
  <cellStyles count="42">
    <cellStyle name="20% - Énfasis1" xfId="17" builtinId="30" customBuiltin="1"/>
    <cellStyle name="20% - Énfasis2" xfId="21" builtinId="34" customBuiltin="1"/>
    <cellStyle name="20% - Énfasis3" xfId="25" builtinId="38" customBuiltin="1"/>
    <cellStyle name="20% - Énfasis4" xfId="29" builtinId="42" customBuiltin="1"/>
    <cellStyle name="20% - Énfasis5" xfId="33" builtinId="46" customBuiltin="1"/>
    <cellStyle name="20% - Énfasis6" xfId="37" builtinId="50" customBuiltin="1"/>
    <cellStyle name="40% - Énfasis1" xfId="18" builtinId="31" customBuiltin="1"/>
    <cellStyle name="40% - Énfasis2" xfId="22" builtinId="35" customBuiltin="1"/>
    <cellStyle name="40% - Énfasis3" xfId="26" builtinId="39" customBuiltin="1"/>
    <cellStyle name="40% - Énfasis4" xfId="30" builtinId="43" customBuiltin="1"/>
    <cellStyle name="40% - Énfasis5" xfId="34" builtinId="47" customBuiltin="1"/>
    <cellStyle name="40% - Énfasis6" xfId="38" builtinId="51" customBuiltin="1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Buena" xfId="4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4" xfId="3" builtinId="19" customBuiltin="1"/>
    <cellStyle name="Énfasis1" xfId="16" builtinId="29" customBuiltin="1"/>
    <cellStyle name="Énfasis2" xfId="20" builtinId="33" customBuiltin="1"/>
    <cellStyle name="Énfasis3" xfId="24" builtinId="37" customBuiltin="1"/>
    <cellStyle name="Énfasis4" xfId="28" builtinId="41" customBuiltin="1"/>
    <cellStyle name="Énfasis5" xfId="32" builtinId="45" customBuiltin="1"/>
    <cellStyle name="Énfasis6" xfId="36" builtinId="49" customBuiltin="1"/>
    <cellStyle name="Entrada" xfId="7" builtinId="20" customBuiltin="1"/>
    <cellStyle name="Incorrecto" xfId="5" builtinId="27" customBuiltin="1"/>
    <cellStyle name="Neutral" xfId="6" builtinId="28" customBuiltin="1"/>
    <cellStyle name="Normal" xfId="0" builtinId="0"/>
    <cellStyle name="Notas" xfId="13" builtinId="10" customBuiltin="1"/>
    <cellStyle name="Salida" xfId="8" builtinId="21" customBuiltin="1"/>
    <cellStyle name="Texto de advertencia" xfId="12" builtinId="11" customBuiltin="1"/>
    <cellStyle name="Texto explicativo" xfId="14" builtinId="53" customBuiltin="1"/>
    <cellStyle name="Título 1" xfId="41" builtinId="16" customBuiltin="1"/>
    <cellStyle name="Título 2" xfId="1" builtinId="17" customBuiltin="1"/>
    <cellStyle name="Título 3" xfId="2" builtinId="18" customBuiltin="1"/>
    <cellStyle name="Título 4" xfId="40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zoomScale="49" zoomScaleNormal="49" zoomScaleSheetLayoutView="48" workbookViewId="0">
      <pane ySplit="1" topLeftCell="A8" activePane="bottomLeft" state="frozen"/>
      <selection pane="bottomLeft" activeCell="I13" sqref="I13"/>
    </sheetView>
  </sheetViews>
  <sheetFormatPr baseColWidth="10" defaultColWidth="59.42578125" defaultRowHeight="18" x14ac:dyDescent="0.25"/>
  <cols>
    <col min="1" max="1" width="30.140625" style="7" customWidth="1"/>
    <col min="2" max="2" width="16.28515625" style="7" customWidth="1"/>
    <col min="3" max="3" width="17.85546875" style="7" bestFit="1" customWidth="1"/>
    <col min="4" max="4" width="17.28515625" style="7" customWidth="1"/>
    <col min="5" max="5" width="17.7109375" style="7" bestFit="1" customWidth="1"/>
    <col min="6" max="6" width="25.85546875" style="8" customWidth="1"/>
    <col min="7" max="7" width="24.140625" style="7" customWidth="1"/>
    <col min="8" max="8" width="24.5703125" style="7" customWidth="1"/>
    <col min="9" max="9" width="82" style="8" customWidth="1"/>
    <col min="10" max="10" width="33.85546875" style="8" customWidth="1"/>
    <col min="11" max="11" width="14.7109375" style="7" customWidth="1"/>
    <col min="12" max="12" width="19.42578125" style="7" customWidth="1"/>
    <col min="13" max="13" width="19.7109375" style="7" customWidth="1"/>
    <col min="14" max="16384" width="59.42578125" style="7"/>
  </cols>
  <sheetData>
    <row r="1" spans="1:13" ht="135.75" customHeight="1" thickBot="1" x14ac:dyDescent="0.3">
      <c r="A1" s="6" t="s">
        <v>11</v>
      </c>
      <c r="B1" s="6" t="s">
        <v>6</v>
      </c>
      <c r="C1" s="6" t="s">
        <v>5</v>
      </c>
      <c r="D1" s="6" t="s">
        <v>8</v>
      </c>
      <c r="E1" s="6" t="s">
        <v>7</v>
      </c>
      <c r="F1" s="6" t="s">
        <v>0</v>
      </c>
      <c r="G1" s="6" t="s">
        <v>1</v>
      </c>
      <c r="H1" s="6" t="s">
        <v>2</v>
      </c>
      <c r="I1" s="6" t="s">
        <v>3</v>
      </c>
      <c r="J1" s="6" t="s">
        <v>4</v>
      </c>
      <c r="K1" s="6" t="s">
        <v>10</v>
      </c>
      <c r="L1" s="5"/>
      <c r="M1" s="5"/>
    </row>
    <row r="2" spans="1:13" s="5" customFormat="1" ht="270.75" customHeight="1" thickBot="1" x14ac:dyDescent="0.3">
      <c r="A2" s="9" t="s">
        <v>12</v>
      </c>
      <c r="B2" s="9" t="s">
        <v>18</v>
      </c>
      <c r="C2" s="10">
        <v>44110</v>
      </c>
      <c r="D2" s="1" t="s">
        <v>24</v>
      </c>
      <c r="E2" s="2">
        <v>44174</v>
      </c>
      <c r="F2" s="9" t="s">
        <v>29</v>
      </c>
      <c r="G2" s="10">
        <v>44172</v>
      </c>
      <c r="H2" s="11" t="s">
        <v>35</v>
      </c>
      <c r="I2" s="9" t="s">
        <v>46</v>
      </c>
      <c r="J2" s="3" t="s">
        <v>9</v>
      </c>
      <c r="K2" s="4">
        <f t="shared" ref="K2" si="0">DAYS360(L2,M2)</f>
        <v>29</v>
      </c>
      <c r="L2" s="13">
        <v>44181</v>
      </c>
      <c r="M2" s="13">
        <v>44211</v>
      </c>
    </row>
    <row r="3" spans="1:13" s="5" customFormat="1" ht="123.75" customHeight="1" thickBot="1" x14ac:dyDescent="0.3">
      <c r="A3" s="9" t="s">
        <v>13</v>
      </c>
      <c r="B3" s="9" t="s">
        <v>19</v>
      </c>
      <c r="C3" s="10" t="s">
        <v>20</v>
      </c>
      <c r="D3" s="1" t="s">
        <v>19</v>
      </c>
      <c r="E3" s="2" t="s">
        <v>20</v>
      </c>
      <c r="F3" s="9" t="s">
        <v>30</v>
      </c>
      <c r="G3" s="10">
        <v>44180</v>
      </c>
      <c r="H3" s="11" t="s">
        <v>36</v>
      </c>
      <c r="I3" s="9" t="s">
        <v>44</v>
      </c>
      <c r="J3" s="3" t="s">
        <v>9</v>
      </c>
      <c r="K3" s="4">
        <f t="shared" ref="K3:K9" si="1">DAYS360(L3,M3)</f>
        <v>6</v>
      </c>
      <c r="L3" s="13">
        <v>44182</v>
      </c>
      <c r="M3" s="13">
        <v>44188</v>
      </c>
    </row>
    <row r="4" spans="1:13" s="5" customFormat="1" ht="108" customHeight="1" thickBot="1" x14ac:dyDescent="0.3">
      <c r="A4" s="9" t="s">
        <v>14</v>
      </c>
      <c r="B4" s="9" t="s">
        <v>21</v>
      </c>
      <c r="C4" s="10">
        <v>44145</v>
      </c>
      <c r="D4" s="1" t="s">
        <v>25</v>
      </c>
      <c r="E4" s="2">
        <v>44181</v>
      </c>
      <c r="F4" s="9" t="s">
        <v>31</v>
      </c>
      <c r="G4" s="10">
        <v>44181</v>
      </c>
      <c r="H4" s="11" t="s">
        <v>37</v>
      </c>
      <c r="I4" s="9" t="s">
        <v>45</v>
      </c>
      <c r="J4" s="3" t="s">
        <v>9</v>
      </c>
      <c r="K4" s="4">
        <f t="shared" si="1"/>
        <v>0</v>
      </c>
      <c r="L4" s="13">
        <v>44195</v>
      </c>
      <c r="M4" s="13">
        <v>44196</v>
      </c>
    </row>
    <row r="5" spans="1:13" ht="135.75" customHeight="1" thickBot="1" x14ac:dyDescent="0.3">
      <c r="A5" s="6" t="s">
        <v>47</v>
      </c>
      <c r="B5" s="6" t="s">
        <v>6</v>
      </c>
      <c r="C5" s="6" t="s">
        <v>5</v>
      </c>
      <c r="D5" s="6" t="s">
        <v>8</v>
      </c>
      <c r="E5" s="6" t="s">
        <v>7</v>
      </c>
      <c r="F5" s="6" t="s">
        <v>0</v>
      </c>
      <c r="G5" s="6" t="s">
        <v>1</v>
      </c>
      <c r="H5" s="6" t="s">
        <v>2</v>
      </c>
      <c r="I5" s="6" t="s">
        <v>3</v>
      </c>
      <c r="J5" s="6" t="s">
        <v>4</v>
      </c>
      <c r="K5" s="6" t="s">
        <v>10</v>
      </c>
      <c r="L5" s="5"/>
      <c r="M5" s="5"/>
    </row>
    <row r="6" spans="1:13" s="5" customFormat="1" ht="102.75" customHeight="1" thickBot="1" x14ac:dyDescent="0.3">
      <c r="A6" s="1" t="s">
        <v>15</v>
      </c>
      <c r="B6" s="1" t="s">
        <v>22</v>
      </c>
      <c r="C6" s="2">
        <v>44025</v>
      </c>
      <c r="D6" s="1" t="s">
        <v>26</v>
      </c>
      <c r="E6" s="2">
        <v>44182</v>
      </c>
      <c r="F6" s="1" t="s">
        <v>32</v>
      </c>
      <c r="G6" s="2">
        <v>44183</v>
      </c>
      <c r="H6" s="12" t="s">
        <v>38</v>
      </c>
      <c r="I6" s="1" t="s">
        <v>41</v>
      </c>
      <c r="J6" s="3" t="s">
        <v>9</v>
      </c>
      <c r="K6" s="4">
        <f t="shared" si="1"/>
        <v>96</v>
      </c>
      <c r="L6" s="13">
        <v>44188</v>
      </c>
      <c r="M6" s="13">
        <v>44284</v>
      </c>
    </row>
    <row r="7" spans="1:13" ht="135.75" customHeight="1" thickBot="1" x14ac:dyDescent="0.3">
      <c r="A7" s="6" t="s">
        <v>48</v>
      </c>
      <c r="B7" s="6" t="s">
        <v>6</v>
      </c>
      <c r="C7" s="6" t="s">
        <v>5</v>
      </c>
      <c r="D7" s="6" t="s">
        <v>8</v>
      </c>
      <c r="E7" s="6" t="s">
        <v>7</v>
      </c>
      <c r="F7" s="6" t="s">
        <v>0</v>
      </c>
      <c r="G7" s="6" t="s">
        <v>1</v>
      </c>
      <c r="H7" s="6" t="s">
        <v>2</v>
      </c>
      <c r="I7" s="6" t="s">
        <v>3</v>
      </c>
      <c r="J7" s="6" t="s">
        <v>4</v>
      </c>
      <c r="K7" s="6" t="s">
        <v>10</v>
      </c>
      <c r="L7" s="5"/>
      <c r="M7" s="5"/>
    </row>
    <row r="8" spans="1:13" s="5" customFormat="1" ht="194.25" customHeight="1" thickBot="1" x14ac:dyDescent="0.3">
      <c r="A8" s="1" t="s">
        <v>16</v>
      </c>
      <c r="B8" s="1" t="s">
        <v>23</v>
      </c>
      <c r="C8" s="2">
        <v>44167</v>
      </c>
      <c r="D8" s="1" t="s">
        <v>27</v>
      </c>
      <c r="E8" s="2">
        <v>44186</v>
      </c>
      <c r="F8" s="1" t="s">
        <v>33</v>
      </c>
      <c r="G8" s="2">
        <v>44186</v>
      </c>
      <c r="H8" s="12" t="s">
        <v>39</v>
      </c>
      <c r="I8" s="1" t="s">
        <v>42</v>
      </c>
      <c r="J8" s="3" t="str">
        <f>$J$6</f>
        <v>UNIDADES TECNOLOGICAS DE SANTANDER</v>
      </c>
      <c r="K8" s="4">
        <f t="shared" si="1"/>
        <v>2</v>
      </c>
      <c r="L8" s="13">
        <v>44193</v>
      </c>
      <c r="M8" s="13">
        <v>44195</v>
      </c>
    </row>
    <row r="9" spans="1:13" s="5" customFormat="1" ht="207.75" customHeight="1" thickBot="1" x14ac:dyDescent="0.3">
      <c r="A9" s="1" t="s">
        <v>17</v>
      </c>
      <c r="B9" s="1" t="s">
        <v>23</v>
      </c>
      <c r="C9" s="2">
        <v>44167</v>
      </c>
      <c r="D9" s="1" t="s">
        <v>28</v>
      </c>
      <c r="E9" s="2">
        <v>44186</v>
      </c>
      <c r="F9" s="1" t="s">
        <v>34</v>
      </c>
      <c r="G9" s="2">
        <v>44186</v>
      </c>
      <c r="H9" s="12" t="s">
        <v>40</v>
      </c>
      <c r="I9" s="1" t="s">
        <v>43</v>
      </c>
      <c r="J9" s="3" t="str">
        <f>$J$6</f>
        <v>UNIDADES TECNOLOGICAS DE SANTANDER</v>
      </c>
      <c r="K9" s="4">
        <f t="shared" si="1"/>
        <v>7</v>
      </c>
      <c r="L9" s="13">
        <v>44186</v>
      </c>
      <c r="M9" s="13">
        <v>44193</v>
      </c>
    </row>
  </sheetData>
  <pageMargins left="0.25" right="0.25" top="0.75" bottom="0.75" header="0.3" footer="0.3"/>
  <pageSetup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1" sqref="F1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 3</vt:lpstr>
      <vt:lpstr>Hoja1!Área_de_impresión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</dc:creator>
  <cp:lastModifiedBy>UTS</cp:lastModifiedBy>
  <cp:lastPrinted>2020-03-05T16:17:49Z</cp:lastPrinted>
  <dcterms:created xsi:type="dcterms:W3CDTF">2015-02-03T14:52:16Z</dcterms:created>
  <dcterms:modified xsi:type="dcterms:W3CDTF">2021-01-07T14:10:04Z</dcterms:modified>
</cp:coreProperties>
</file>