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C:\Users\oscar\OneDrive\Escritorio\SOPORTE REPORTE PROCURADURIA MAYO 2020\"/>
    </mc:Choice>
  </mc:AlternateContent>
  <xr:revisionPtr revIDLastSave="0" documentId="13_ncr:1_{EBBDACAB-4074-4CCC-B62D-4FF07C8F7683}" xr6:coauthVersionLast="45" xr6:coauthVersionMax="45" xr10:uidLastSave="{00000000-0000-0000-0000-000000000000}"/>
  <bookViews>
    <workbookView xWindow="-120" yWindow="510" windowWidth="29040" windowHeight="15210" xr2:uid="{00000000-000D-0000-FFFF-FFFF00000000}"/>
  </bookViews>
  <sheets>
    <sheet name="Hoja1" sheetId="1" r:id="rId1"/>
  </sheets>
  <definedNames>
    <definedName name="_xlnm.Print_Area" localSheetId="0">Hoja1!$A$1:$M$19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5" i="1" l="1"/>
  <c r="J5" i="1"/>
  <c r="K8" i="1"/>
  <c r="K7" i="1"/>
  <c r="K9" i="1"/>
  <c r="K3" i="1"/>
  <c r="K4" i="1"/>
  <c r="J15" i="1" l="1"/>
  <c r="J16" i="1"/>
  <c r="J18" i="1"/>
  <c r="J19" i="1"/>
  <c r="K15" i="1"/>
  <c r="K16" i="1"/>
  <c r="K18" i="1"/>
  <c r="K19" i="1"/>
  <c r="J13" i="1" l="1"/>
  <c r="J11" i="1"/>
  <c r="J10" i="1"/>
  <c r="J9" i="1"/>
  <c r="J8" i="1"/>
  <c r="K10" i="1" l="1"/>
  <c r="K11" i="1"/>
  <c r="K13" i="1" l="1"/>
  <c r="K2" i="1"/>
</calcChain>
</file>

<file path=xl/sharedStrings.xml><?xml version="1.0" encoding="utf-8"?>
<sst xmlns="http://schemas.openxmlformats.org/spreadsheetml/2006/main" count="151" uniqueCount="95">
  <si>
    <t>CONTRATISTA</t>
  </si>
  <si>
    <t>FECHA DE SUSCRIPCIÓN</t>
  </si>
  <si>
    <t>VALOR</t>
  </si>
  <si>
    <t>OBJETO</t>
  </si>
  <si>
    <t>DESTINO</t>
  </si>
  <si>
    <t>PLAZO</t>
  </si>
  <si>
    <t>FECHA CDP</t>
  </si>
  <si>
    <t>CDP No</t>
  </si>
  <si>
    <t>FECHA RP</t>
  </si>
  <si>
    <t>No RP</t>
  </si>
  <si>
    <t>UNIDADES TECNOLOGICAS DE SANTANDER</t>
  </si>
  <si>
    <t>NUMERO DE CONTRATACION PRESTACION DE SERVICIOS</t>
  </si>
  <si>
    <t>PLAZO DIAS</t>
  </si>
  <si>
    <t>INICIO</t>
  </si>
  <si>
    <t>TERMINACION</t>
  </si>
  <si>
    <t>NIEVES TAVERA MAYARITH</t>
  </si>
  <si>
    <t>SALINAS CALDERON CLAUDIA MILENA</t>
  </si>
  <si>
    <t>001327-20</t>
  </si>
  <si>
    <t>001333-20</t>
  </si>
  <si>
    <t>20-00591</t>
  </si>
  <si>
    <t>20-01642</t>
  </si>
  <si>
    <t>20-00600</t>
  </si>
  <si>
    <t>20-01661</t>
  </si>
  <si>
    <t>EL CONTRATISTA se compromete para con las UTS a PRESTAR SERVICIOS PROFESIONALES DE APOYO JURÍDICO EN LOS PROCESOS DE LA OFICINA JURÍDICA DE LAS UNIDADES TECNOLÓGICAS DE SANTANDER.</t>
  </si>
  <si>
    <t>EL CONTRATISTA se compromete para con las UTS a PRESTAR SERVICIOS DE APOYO A LA GESTION EN LA DIRECCION DE INVESTIGACIONES Y EXTENSION DE LAS UNIDADES TECNOLOGICAS DE SANTANDER.</t>
  </si>
  <si>
    <t>001321-20</t>
  </si>
  <si>
    <t>001322-20</t>
  </si>
  <si>
    <t>001323-20</t>
  </si>
  <si>
    <t>001330-20</t>
  </si>
  <si>
    <t>001334-20</t>
  </si>
  <si>
    <t>001335-20</t>
  </si>
  <si>
    <t>001336-20</t>
  </si>
  <si>
    <t>001337-20</t>
  </si>
  <si>
    <t>001324-20</t>
  </si>
  <si>
    <t>001326-20</t>
  </si>
  <si>
    <t>001331-20</t>
  </si>
  <si>
    <t>001332-20</t>
  </si>
  <si>
    <t> 20-00286</t>
  </si>
  <si>
    <t> 20-00583</t>
  </si>
  <si>
    <t> 20-00572</t>
  </si>
  <si>
    <t> 20-00601</t>
  </si>
  <si>
    <t> 20-00483</t>
  </si>
  <si>
    <t> 20-00284</t>
  </si>
  <si>
    <t> 20-00174</t>
  </si>
  <si>
    <t> 20-01624</t>
  </si>
  <si>
    <t> 20-01625</t>
  </si>
  <si>
    <t> 20-01626</t>
  </si>
  <si>
    <t> 20-01652</t>
  </si>
  <si>
    <t> 20-01662</t>
  </si>
  <si>
    <t> 20-01663</t>
  </si>
  <si>
    <t> 20-01667</t>
  </si>
  <si>
    <t> 20-01683</t>
  </si>
  <si>
    <t> 20-01627</t>
  </si>
  <si>
    <t> 20-01640</t>
  </si>
  <si>
    <t> 20-01653</t>
  </si>
  <si>
    <t> 20-01660</t>
  </si>
  <si>
    <t>POSITIVA CIA DE SEGUROS S.A.</t>
  </si>
  <si>
    <t>ASEGURADORA SOLIDARIA DE COLOMBIA ENTIDAD COOPERATIVA</t>
  </si>
  <si>
    <t>QUIJANO LOZADA GLORIA INES</t>
  </si>
  <si>
    <t>INGENIO COLOMBIANO INGCO S.A.S.</t>
  </si>
  <si>
    <t>E-LIBRO LTDA</t>
  </si>
  <si>
    <t>LEGIS EDITORES S.A.</t>
  </si>
  <si>
    <t>MURILLO DE ESPINOSA NUBIA MARIA</t>
  </si>
  <si>
    <t>COMERCIALIZADORA EL BIBLIOTECOLOGO SAS</t>
  </si>
  <si>
    <t>UNION TEMPORAL ASEGURADORA SOLIDARIA - CHUBB SEGUROS COLOMBIA S.A - SBS SEGUROS COLOMBIA S.A</t>
  </si>
  <si>
    <t>PERIODICOS Y PUBLICACIONES S.A.</t>
  </si>
  <si>
    <t>TARAZONA DANIEL</t>
  </si>
  <si>
    <t>226,603,178.00</t>
  </si>
  <si>
    <t>17,000,000.00</t>
  </si>
  <si>
    <t>1,356,700.00</t>
  </si>
  <si>
    <t>174,085,359.00</t>
  </si>
  <si>
    <t>32,906,000.00</t>
  </si>
  <si>
    <t>93,000,000.00</t>
  </si>
  <si>
    <t>16,728,000.00</t>
  </si>
  <si>
    <t>68,000,000.00</t>
  </si>
  <si>
    <t>9,118,000.00</t>
  </si>
  <si>
    <t>395,227,644.00</t>
  </si>
  <si>
    <t>350,000,000.00</t>
  </si>
  <si>
    <t>380,000,000.00</t>
  </si>
  <si>
    <t>OBJETO: ADQUISICIÓN DE LAS PÓLIZAS DE SEGUROS QUE CONFORMAN EL PROGRAMA DE SEGUROS DE LAS UTS - GRUPO 2</t>
  </si>
  <si>
    <t>OBJETO: ADQUISICIÓN DE LAS PÓLIZAS DE SEGUROS QUE CONFORMAN EL PROGRAMA DE SEGUROS DE LAS UTS - GRUPO 3</t>
  </si>
  <si>
    <t>OBJETO: ADQUISICIÓN DE LAS PÓLIZAS DE SEGUROS QUE CONFORMAN EL PROGRAMA DE SEGURO DE LAS UTS- GRUPO 4</t>
  </si>
  <si>
    <t>OBJETO:ADQUISICION DE MATERIAL BIBLIOGRÁFICO EN FORMATOS FÍSICOS PARA EL FORTALECIMIENTO DE LOS PROGRAMAS ACADÉMICOS Y DE LOS QUE ESTÁN PROCESO DE RENOVACIÓN DE REGISTRO CALIFICADO DE LAS REGIONALES DE BARRANCABERMEJA, PIEDECUESTA Y VÉLEZ</t>
  </si>
  <si>
    <t>OBJETO:LA RENOVACION DE LICENCIA DE USO PARA LA BASE DE DATOS DE BIBLIOTECA DIGITAL - VIRTUAL-PRO PARA EL FORTALECIMIENTO DE LOS PROGRAMAS ACADÉMICOS, VIRTUALES Y LOS QUE ESTÁN PROCESO RENOVACIÓN DE REGISTRO CALIFICADO Y ACREDITACIÓN ALTA CALIDAD</t>
  </si>
  <si>
    <t>OBJETO:LA RENOVACION DE LICENCIA DE USO PARA LA BASE DE DATOS DE BIBLIOTECAS DIGITAL CON E-LIBRO LTDA PARA EL FORTALECIMIENTO DE LOS PROGRAMAS ACADÉMICOS, VIRTUALES Y LOS QUE ESTÁN PROCESO RENOVACIÓN DE REGISTRO CALIFICADO Y ACREDITACIÓN ALTA CALIDAD</t>
  </si>
  <si>
    <t>OBJETO:RENOVACION DE LA HERRAMIENTA MULTILEGIS PARA ACCEDER A NORMATIVIDAD, LEGISLACION Y JURISPRUDENCIA ACTUALIZADA A TRAVES DE UNA HERRAMIENTA ELECTRONICA POR IP Y MEDIO FISICO PARA LA CONSULTA DE LAS DIFERENTES OFICINAS Y SEDES DE LAS UNIDADES TECNOLOGICAS DE SANTANDER %u2013 UTS</t>
  </si>
  <si>
    <t>OBJETO: CONTRATAR EL ARRENDAMIENTO DE UN ESPACIO FISICO (BODEGA) POR PARTE DE LAS UNIDADES TECNOLOGICAS DE SANTANDER</t>
  </si>
  <si>
    <t>OBJETO: ADQUISICIÓN DE MATERIAL BIBLIOGRÁFICO EN EL MARCO DEL CONVENIO DE UTS ECOPETROL 3015607 PARA EL ACUERDO DE COOPERACIÓN ESPECÍFICO 01.</t>
  </si>
  <si>
    <t>ADQUISICIÓN DE LAS PÓLIZAS DE SEGUROS QUE CONFORMAN EL PROGRAMA DE SEGUROS DE LAS UTS -  GRUPO 1</t>
  </si>
  <si>
    <t>OBJETO:SUMINISTRO DE MATERIAL PREIMPRESO PARA LAS UNIDADES TECNOLÓGICAS DE SANTANDER</t>
  </si>
  <si>
    <t>OBJETO:LA ADQUISICIÓN DE MATERIALES ELÉCTRICOS Y DE CONSTRUCCIÓN PARA EL MEJORAMIENTO Y MANTENIMIENTO DE LA INFRAESTRUCTURA DE LAS UTS</t>
  </si>
  <si>
    <t>NUMERO DE CONTRATACION DE MINIMA CUANTIA</t>
  </si>
  <si>
    <t>NUMERO DE CONTRATACION - LICITACION</t>
  </si>
  <si>
    <t>NUMERO DE CONTRATACION - SELECCIÓN ABREVIADA SUBASTA INVERSA</t>
  </si>
  <si>
    <t>NUMERO DE CONTRATACION - DIRECTA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</si>
</sst>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sz val="14"/>
      <color theme="1"/>
      <name val="Verdana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A6A6A6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49998474074526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</borders>
  <cellStyleXfs count="43">
    <xf numFmtId="0" fontId="0" fillId="0" borderId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3" fillId="0" borderId="0" applyNumberFormat="0" applyFill="0" applyBorder="0" applyAlignment="0" applyProtection="0"/>
    <xf numFmtId="0" fontId="4" fillId="3" borderId="0" applyNumberFormat="0" applyBorder="0" applyAlignment="0" applyProtection="0"/>
    <xf numFmtId="0" fontId="5" fillId="4" borderId="0" applyNumberFormat="0" applyBorder="0" applyAlignment="0" applyProtection="0"/>
    <xf numFmtId="0" fontId="6" fillId="5" borderId="0" applyNumberFormat="0" applyBorder="0" applyAlignment="0" applyProtection="0"/>
    <xf numFmtId="0" fontId="7" fillId="6" borderId="3" applyNumberFormat="0" applyAlignment="0" applyProtection="0"/>
    <xf numFmtId="0" fontId="8" fillId="7" borderId="4" applyNumberFormat="0" applyAlignment="0" applyProtection="0"/>
    <xf numFmtId="0" fontId="9" fillId="7" borderId="3" applyNumberFormat="0" applyAlignment="0" applyProtection="0"/>
    <xf numFmtId="0" fontId="10" fillId="0" borderId="5" applyNumberFormat="0" applyFill="0" applyAlignment="0" applyProtection="0"/>
    <xf numFmtId="0" fontId="11" fillId="8" borderId="6" applyNumberFormat="0" applyAlignment="0" applyProtection="0"/>
    <xf numFmtId="0" fontId="12" fillId="0" borderId="0" applyNumberFormat="0" applyFill="0" applyBorder="0" applyAlignment="0" applyProtection="0"/>
    <xf numFmtId="0" fontId="1" fillId="9" borderId="7" applyNumberFormat="0" applyFont="0" applyAlignment="0" applyProtection="0"/>
    <xf numFmtId="0" fontId="13" fillId="0" borderId="0" applyNumberFormat="0" applyFill="0" applyBorder="0" applyAlignment="0" applyProtection="0"/>
    <xf numFmtId="0" fontId="14" fillId="0" borderId="8" applyNumberFormat="0" applyFill="0" applyAlignment="0" applyProtection="0"/>
    <xf numFmtId="0" fontId="15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5" fillId="25" borderId="0" applyNumberFormat="0" applyBorder="0" applyAlignment="0" applyProtection="0"/>
    <xf numFmtId="0" fontId="15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5" fillId="29" borderId="0" applyNumberFormat="0" applyBorder="0" applyAlignment="0" applyProtection="0"/>
    <xf numFmtId="0" fontId="15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5" fillId="33" borderId="0" applyNumberFormat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6" fillId="0" borderId="0" applyNumberFormat="0" applyFill="0" applyBorder="0" applyAlignment="0" applyProtection="0"/>
  </cellStyleXfs>
  <cellXfs count="20">
    <xf numFmtId="0" fontId="0" fillId="0" borderId="0" xfId="0"/>
    <xf numFmtId="0" fontId="18" fillId="0" borderId="10" xfId="0" applyFont="1" applyFill="1" applyBorder="1" applyAlignment="1">
      <alignment horizontal="center" vertical="center" wrapText="1"/>
    </xf>
    <xf numFmtId="14" fontId="18" fillId="0" borderId="10" xfId="0" applyNumberFormat="1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20" fillId="2" borderId="10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11" xfId="0" applyFont="1" applyFill="1" applyBorder="1" applyAlignment="1">
      <alignment horizontal="center" vertical="center" wrapText="1"/>
    </xf>
    <xf numFmtId="14" fontId="19" fillId="0" borderId="10" xfId="0" applyNumberFormat="1" applyFont="1" applyFill="1" applyBorder="1" applyAlignment="1">
      <alignment horizontal="center" vertical="center"/>
    </xf>
    <xf numFmtId="4" fontId="18" fillId="0" borderId="10" xfId="0" applyNumberFormat="1" applyFont="1" applyBorder="1" applyAlignment="1">
      <alignment horizontal="center" vertical="center" wrapText="1"/>
    </xf>
    <xf numFmtId="4" fontId="18" fillId="0" borderId="10" xfId="0" applyNumberFormat="1" applyFont="1" applyFill="1" applyBorder="1" applyAlignment="1">
      <alignment horizontal="center" vertical="center" wrapText="1"/>
    </xf>
    <xf numFmtId="4" fontId="18" fillId="0" borderId="11" xfId="0" applyNumberFormat="1" applyFont="1" applyFill="1" applyBorder="1" applyAlignment="1">
      <alignment horizontal="center" vertical="center" wrapText="1"/>
    </xf>
    <xf numFmtId="4" fontId="19" fillId="0" borderId="10" xfId="0" applyNumberFormat="1" applyFont="1" applyFill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20" fillId="34" borderId="10" xfId="0" applyFont="1" applyFill="1" applyBorder="1" applyAlignment="1">
      <alignment horizontal="center" vertical="center"/>
    </xf>
  </cellXfs>
  <cellStyles count="43">
    <cellStyle name="20% - Énfasis1" xfId="17" builtinId="30" customBuiltin="1"/>
    <cellStyle name="20% - Énfasis2" xfId="21" builtinId="34" customBuiltin="1"/>
    <cellStyle name="20% - Énfasis3" xfId="25" builtinId="38" customBuiltin="1"/>
    <cellStyle name="20% - Énfasis4" xfId="29" builtinId="42" customBuiltin="1"/>
    <cellStyle name="20% - Énfasis5" xfId="33" builtinId="46" customBuiltin="1"/>
    <cellStyle name="20% - Énfasis6" xfId="37" builtinId="50" customBuiltin="1"/>
    <cellStyle name="40% - Énfasis1" xfId="18" builtinId="31" customBuiltin="1"/>
    <cellStyle name="40% - Énfasis2" xfId="22" builtinId="35" customBuiltin="1"/>
    <cellStyle name="40% - Énfasis3" xfId="26" builtinId="39" customBuiltin="1"/>
    <cellStyle name="40% - Énfasis4" xfId="30" builtinId="43" customBuiltin="1"/>
    <cellStyle name="40% - Énfasis5" xfId="34" builtinId="47" customBuiltin="1"/>
    <cellStyle name="40% - Énfasis6" xfId="38" builtinId="51" customBuiltin="1"/>
    <cellStyle name="60% - Énfasis1" xfId="19" builtinId="32" customBuiltin="1"/>
    <cellStyle name="60% - Énfasis2" xfId="23" builtinId="36" customBuiltin="1"/>
    <cellStyle name="60% - Énfasis3" xfId="27" builtinId="40" customBuiltin="1"/>
    <cellStyle name="60% - Énfasis4" xfId="31" builtinId="44" customBuiltin="1"/>
    <cellStyle name="60% - Énfasis5" xfId="35" builtinId="48" customBuiltin="1"/>
    <cellStyle name="60% - Énfasis6" xfId="39" builtinId="52" customBuiltin="1"/>
    <cellStyle name="Bueno" xfId="4" builtinId="26" customBuiltin="1"/>
    <cellStyle name="Cálculo" xfId="9" builtinId="22" customBuiltin="1"/>
    <cellStyle name="Celda de comprobación" xfId="11" builtinId="23" customBuiltin="1"/>
    <cellStyle name="Celda vinculada" xfId="10" builtinId="24" customBuiltin="1"/>
    <cellStyle name="Encabezado 1" xfId="41" builtinId="16" customBuiltin="1"/>
    <cellStyle name="Encabezado 4" xfId="3" builtinId="19" customBuiltin="1"/>
    <cellStyle name="Énfasis1" xfId="16" builtinId="29" customBuiltin="1"/>
    <cellStyle name="Énfasis2" xfId="20" builtinId="33" customBuiltin="1"/>
    <cellStyle name="Énfasis3" xfId="24" builtinId="37" customBuiltin="1"/>
    <cellStyle name="Énfasis4" xfId="28" builtinId="41" customBuiltin="1"/>
    <cellStyle name="Énfasis5" xfId="32" builtinId="45" customBuiltin="1"/>
    <cellStyle name="Énfasis6" xfId="36" builtinId="49" customBuiltin="1"/>
    <cellStyle name="Entrada" xfId="7" builtinId="20" customBuiltin="1"/>
    <cellStyle name="Incorrecto" xfId="5" builtinId="27" customBuiltin="1"/>
    <cellStyle name="Neutral" xfId="6" builtinId="28" customBuiltin="1"/>
    <cellStyle name="Normal" xfId="0" builtinId="0"/>
    <cellStyle name="Notas" xfId="13" builtinId="10" customBuiltin="1"/>
    <cellStyle name="Salida" xfId="8" builtinId="21" customBuiltin="1"/>
    <cellStyle name="Texto de advertencia" xfId="12" builtinId="11" customBuiltin="1"/>
    <cellStyle name="Texto explicativo" xfId="14" builtinId="53" customBuiltin="1"/>
    <cellStyle name="Título" xfId="42" builtinId="15" customBuiltin="1"/>
    <cellStyle name="Título 2" xfId="1" builtinId="17" customBuiltin="1"/>
    <cellStyle name="Título 3" xfId="2" builtinId="18" customBuiltin="1"/>
    <cellStyle name="Título 4" xfId="40" xr:uid="{00000000-0005-0000-0000-000029000000}"/>
    <cellStyle name="Total" xfId="15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9"/>
  <sheetViews>
    <sheetView tabSelected="1" view="pageBreakPreview" zoomScale="53" zoomScaleNormal="53" zoomScaleSheetLayoutView="53" workbookViewId="0">
      <pane ySplit="1" topLeftCell="A17" activePane="bottomLeft" state="frozen"/>
      <selection pane="bottomLeft" activeCell="B30" sqref="B30"/>
    </sheetView>
  </sheetViews>
  <sheetFormatPr baseColWidth="10" defaultColWidth="59.42578125" defaultRowHeight="18" x14ac:dyDescent="0.25"/>
  <cols>
    <col min="1" max="1" width="30.140625" style="7" customWidth="1"/>
    <col min="2" max="2" width="16.28515625" style="7" customWidth="1"/>
    <col min="3" max="3" width="17.85546875" style="7" bestFit="1" customWidth="1"/>
    <col min="4" max="4" width="17.28515625" style="7" customWidth="1"/>
    <col min="5" max="5" width="17.7109375" style="7" bestFit="1" customWidth="1"/>
    <col min="6" max="6" width="25.85546875" style="8" customWidth="1"/>
    <col min="7" max="7" width="24.140625" style="7" customWidth="1"/>
    <col min="8" max="8" width="24.5703125" style="7" customWidth="1"/>
    <col min="9" max="9" width="82" style="8" customWidth="1"/>
    <col min="10" max="10" width="33.85546875" style="8" customWidth="1"/>
    <col min="11" max="11" width="14.7109375" style="7" customWidth="1"/>
    <col min="12" max="12" width="19.42578125" style="7" customWidth="1"/>
    <col min="13" max="13" width="27.7109375" style="7" customWidth="1"/>
    <col min="14" max="16384" width="59.42578125" style="7"/>
  </cols>
  <sheetData>
    <row r="1" spans="1:13" ht="92.25" customHeight="1" thickBot="1" x14ac:dyDescent="0.3">
      <c r="A1" s="6" t="s">
        <v>92</v>
      </c>
      <c r="B1" s="6" t="s">
        <v>7</v>
      </c>
      <c r="C1" s="6" t="s">
        <v>6</v>
      </c>
      <c r="D1" s="6" t="s">
        <v>9</v>
      </c>
      <c r="E1" s="6" t="s">
        <v>8</v>
      </c>
      <c r="F1" s="6" t="s">
        <v>0</v>
      </c>
      <c r="G1" s="6" t="s">
        <v>1</v>
      </c>
      <c r="H1" s="6" t="s">
        <v>2</v>
      </c>
      <c r="I1" s="6" t="s">
        <v>3</v>
      </c>
      <c r="J1" s="6" t="s">
        <v>4</v>
      </c>
      <c r="K1" s="6" t="s">
        <v>12</v>
      </c>
      <c r="L1" s="19" t="s">
        <v>13</v>
      </c>
      <c r="M1" s="19" t="s">
        <v>14</v>
      </c>
    </row>
    <row r="2" spans="1:13" s="5" customFormat="1" ht="132.75" customHeight="1" thickBot="1" x14ac:dyDescent="0.3">
      <c r="A2" s="9" t="s">
        <v>25</v>
      </c>
      <c r="B2" s="9" t="s">
        <v>37</v>
      </c>
      <c r="C2" s="10">
        <v>43873</v>
      </c>
      <c r="D2" s="1" t="s">
        <v>44</v>
      </c>
      <c r="E2" s="2">
        <v>43920</v>
      </c>
      <c r="F2" s="9" t="s">
        <v>56</v>
      </c>
      <c r="G2" s="10">
        <v>43920</v>
      </c>
      <c r="H2" s="13" t="s">
        <v>67</v>
      </c>
      <c r="I2" s="9" t="s">
        <v>79</v>
      </c>
      <c r="J2" s="3" t="s">
        <v>10</v>
      </c>
      <c r="K2" s="4">
        <f>DAYS360(L2,M2)</f>
        <v>270</v>
      </c>
      <c r="L2" s="2">
        <v>43922</v>
      </c>
      <c r="M2" s="2">
        <v>44196</v>
      </c>
    </row>
    <row r="3" spans="1:13" s="5" customFormat="1" ht="189.75" customHeight="1" thickBot="1" x14ac:dyDescent="0.3">
      <c r="A3" s="1" t="s">
        <v>26</v>
      </c>
      <c r="B3" s="1" t="s">
        <v>37</v>
      </c>
      <c r="C3" s="2">
        <v>43873</v>
      </c>
      <c r="D3" s="1" t="s">
        <v>45</v>
      </c>
      <c r="E3" s="2">
        <v>43920</v>
      </c>
      <c r="F3" s="1" t="s">
        <v>57</v>
      </c>
      <c r="G3" s="2">
        <v>43920</v>
      </c>
      <c r="H3" s="14" t="s">
        <v>68</v>
      </c>
      <c r="I3" s="1" t="s">
        <v>80</v>
      </c>
      <c r="J3" s="3" t="s">
        <v>10</v>
      </c>
      <c r="K3" s="4">
        <f t="shared" ref="K3:K8" si="0">DAYS360(L3,M3)</f>
        <v>270</v>
      </c>
      <c r="L3" s="2">
        <v>43922</v>
      </c>
      <c r="M3" s="2">
        <v>44196</v>
      </c>
    </row>
    <row r="4" spans="1:13" s="5" customFormat="1" ht="189.75" customHeight="1" thickBot="1" x14ac:dyDescent="0.3">
      <c r="A4" s="1" t="s">
        <v>27</v>
      </c>
      <c r="B4" s="1" t="s">
        <v>37</v>
      </c>
      <c r="C4" s="2">
        <v>43873</v>
      </c>
      <c r="D4" s="1" t="s">
        <v>46</v>
      </c>
      <c r="E4" s="2">
        <v>43920</v>
      </c>
      <c r="F4" s="1" t="s">
        <v>57</v>
      </c>
      <c r="G4" s="2">
        <v>43920</v>
      </c>
      <c r="H4" s="14" t="s">
        <v>69</v>
      </c>
      <c r="I4" s="1" t="s">
        <v>81</v>
      </c>
      <c r="J4" s="3" t="s">
        <v>10</v>
      </c>
      <c r="K4" s="4">
        <f t="shared" si="0"/>
        <v>270</v>
      </c>
      <c r="L4" s="2">
        <v>43922</v>
      </c>
      <c r="M4" s="2">
        <v>44196</v>
      </c>
    </row>
    <row r="5" spans="1:13" s="5" customFormat="1" ht="142.5" customHeight="1" thickBot="1" x14ac:dyDescent="0.3">
      <c r="A5" s="4" t="s">
        <v>34</v>
      </c>
      <c r="B5" s="1" t="s">
        <v>37</v>
      </c>
      <c r="C5" s="2">
        <v>43873</v>
      </c>
      <c r="D5" s="1" t="s">
        <v>53</v>
      </c>
      <c r="E5" s="2">
        <v>43927</v>
      </c>
      <c r="F5" s="3" t="s">
        <v>64</v>
      </c>
      <c r="G5" s="12">
        <v>43922</v>
      </c>
      <c r="H5" s="16" t="s">
        <v>76</v>
      </c>
      <c r="I5" s="3" t="s">
        <v>88</v>
      </c>
      <c r="J5" s="3" t="str">
        <f t="shared" ref="J5:J19" si="1">$J$3</f>
        <v>UNIDADES TECNOLOGICAS DE SANTANDER</v>
      </c>
      <c r="K5" s="4">
        <f t="shared" si="0"/>
        <v>270</v>
      </c>
      <c r="L5" s="12">
        <v>43922</v>
      </c>
      <c r="M5" s="12">
        <v>44196</v>
      </c>
    </row>
    <row r="6" spans="1:13" ht="92.25" customHeight="1" thickBot="1" x14ac:dyDescent="0.3">
      <c r="A6" s="6" t="s">
        <v>94</v>
      </c>
      <c r="B6" s="6" t="s">
        <v>7</v>
      </c>
      <c r="C6" s="6" t="s">
        <v>6</v>
      </c>
      <c r="D6" s="6" t="s">
        <v>9</v>
      </c>
      <c r="E6" s="6" t="s">
        <v>8</v>
      </c>
      <c r="F6" s="6" t="s">
        <v>0</v>
      </c>
      <c r="G6" s="6" t="s">
        <v>1</v>
      </c>
      <c r="H6" s="6" t="s">
        <v>2</v>
      </c>
      <c r="I6" s="6" t="s">
        <v>3</v>
      </c>
      <c r="J6" s="6" t="s">
        <v>4</v>
      </c>
      <c r="K6" s="6" t="s">
        <v>12</v>
      </c>
      <c r="L6" s="19" t="s">
        <v>13</v>
      </c>
      <c r="M6" s="19" t="s">
        <v>14</v>
      </c>
    </row>
    <row r="7" spans="1:13" s="5" customFormat="1" ht="117.75" customHeight="1" thickBot="1" x14ac:dyDescent="0.3">
      <c r="A7" s="1" t="s">
        <v>28</v>
      </c>
      <c r="B7" s="1" t="s">
        <v>38</v>
      </c>
      <c r="C7" s="2">
        <v>43923</v>
      </c>
      <c r="D7" s="1" t="s">
        <v>47</v>
      </c>
      <c r="E7" s="2">
        <v>43937</v>
      </c>
      <c r="F7" s="1" t="s">
        <v>58</v>
      </c>
      <c r="G7" s="2">
        <v>43937</v>
      </c>
      <c r="H7" s="14" t="s">
        <v>70</v>
      </c>
      <c r="I7" s="1" t="s">
        <v>82</v>
      </c>
      <c r="J7" s="3" t="s">
        <v>10</v>
      </c>
      <c r="K7" s="4">
        <f t="shared" si="0"/>
        <v>60</v>
      </c>
      <c r="L7" s="2">
        <v>43944</v>
      </c>
      <c r="M7" s="2">
        <v>44005</v>
      </c>
    </row>
    <row r="8" spans="1:13" s="5" customFormat="1" ht="184.5" customHeight="1" thickBot="1" x14ac:dyDescent="0.3">
      <c r="A8" s="1" t="s">
        <v>29</v>
      </c>
      <c r="B8" s="1" t="s">
        <v>38</v>
      </c>
      <c r="C8" s="2">
        <v>43923</v>
      </c>
      <c r="D8" s="1" t="s">
        <v>48</v>
      </c>
      <c r="E8" s="2">
        <v>43941</v>
      </c>
      <c r="F8" s="1" t="s">
        <v>59</v>
      </c>
      <c r="G8" s="2">
        <v>43941</v>
      </c>
      <c r="H8" s="14" t="s">
        <v>71</v>
      </c>
      <c r="I8" s="1" t="s">
        <v>83</v>
      </c>
      <c r="J8" s="3" t="str">
        <f t="shared" si="1"/>
        <v>UNIDADES TECNOLOGICAS DE SANTANDER</v>
      </c>
      <c r="K8" s="4">
        <f t="shared" si="0"/>
        <v>14</v>
      </c>
      <c r="L8" s="2">
        <v>43944</v>
      </c>
      <c r="M8" s="2">
        <v>43958</v>
      </c>
    </row>
    <row r="9" spans="1:13" s="5" customFormat="1" ht="139.5" customHeight="1" thickBot="1" x14ac:dyDescent="0.3">
      <c r="A9" s="1" t="s">
        <v>30</v>
      </c>
      <c r="B9" s="1" t="s">
        <v>38</v>
      </c>
      <c r="C9" s="2">
        <v>43923</v>
      </c>
      <c r="D9" s="1" t="s">
        <v>49</v>
      </c>
      <c r="E9" s="2">
        <v>43941</v>
      </c>
      <c r="F9" s="1" t="s">
        <v>60</v>
      </c>
      <c r="G9" s="2">
        <v>43941</v>
      </c>
      <c r="H9" s="14" t="s">
        <v>72</v>
      </c>
      <c r="I9" s="1" t="s">
        <v>84</v>
      </c>
      <c r="J9" s="3" t="str">
        <f t="shared" si="1"/>
        <v>UNIDADES TECNOLOGICAS DE SANTANDER</v>
      </c>
      <c r="K9" s="4">
        <f t="shared" ref="K9:K19" si="2">DAYS360(L9,M9)</f>
        <v>19</v>
      </c>
      <c r="L9" s="2">
        <v>43974</v>
      </c>
      <c r="M9" s="2">
        <v>43994</v>
      </c>
    </row>
    <row r="10" spans="1:13" s="5" customFormat="1" ht="131.25" customHeight="1" thickBot="1" x14ac:dyDescent="0.3">
      <c r="A10" s="1" t="s">
        <v>31</v>
      </c>
      <c r="B10" s="1" t="s">
        <v>39</v>
      </c>
      <c r="C10" s="2">
        <v>43920</v>
      </c>
      <c r="D10" s="1" t="s">
        <v>50</v>
      </c>
      <c r="E10" s="2">
        <v>43944</v>
      </c>
      <c r="F10" s="1" t="s">
        <v>61</v>
      </c>
      <c r="G10" s="2">
        <v>43944</v>
      </c>
      <c r="H10" s="15" t="s">
        <v>73</v>
      </c>
      <c r="I10" s="11" t="s">
        <v>85</v>
      </c>
      <c r="J10" s="3" t="str">
        <f t="shared" si="1"/>
        <v>UNIDADES TECNOLOGICAS DE SANTANDER</v>
      </c>
      <c r="K10" s="4">
        <f t="shared" si="2"/>
        <v>21</v>
      </c>
      <c r="L10" s="2">
        <v>43950</v>
      </c>
      <c r="M10" s="2">
        <v>43971</v>
      </c>
    </row>
    <row r="11" spans="1:13" s="5" customFormat="1" ht="120.75" customHeight="1" thickBot="1" x14ac:dyDescent="0.3">
      <c r="A11" s="4" t="s">
        <v>32</v>
      </c>
      <c r="B11" s="1" t="s">
        <v>40</v>
      </c>
      <c r="C11" s="2">
        <v>43942</v>
      </c>
      <c r="D11" s="1" t="s">
        <v>51</v>
      </c>
      <c r="E11" s="2">
        <v>43951</v>
      </c>
      <c r="F11" s="3" t="s">
        <v>62</v>
      </c>
      <c r="G11" s="12">
        <v>43951</v>
      </c>
      <c r="H11" s="16" t="s">
        <v>74</v>
      </c>
      <c r="I11" s="3" t="s">
        <v>86</v>
      </c>
      <c r="J11" s="3" t="str">
        <f t="shared" si="1"/>
        <v>UNIDADES TECNOLOGICAS DE SANTANDER</v>
      </c>
      <c r="K11" s="4">
        <f t="shared" si="2"/>
        <v>240</v>
      </c>
      <c r="L11" s="12">
        <v>43951</v>
      </c>
      <c r="M11" s="12">
        <v>44195</v>
      </c>
    </row>
    <row r="12" spans="1:13" ht="92.25" customHeight="1" thickBot="1" x14ac:dyDescent="0.3">
      <c r="A12" s="6" t="s">
        <v>91</v>
      </c>
      <c r="B12" s="6" t="s">
        <v>7</v>
      </c>
      <c r="C12" s="6" t="s">
        <v>6</v>
      </c>
      <c r="D12" s="6" t="s">
        <v>9</v>
      </c>
      <c r="E12" s="6" t="s">
        <v>8</v>
      </c>
      <c r="F12" s="6" t="s">
        <v>0</v>
      </c>
      <c r="G12" s="6" t="s">
        <v>1</v>
      </c>
      <c r="H12" s="6" t="s">
        <v>2</v>
      </c>
      <c r="I12" s="6" t="s">
        <v>3</v>
      </c>
      <c r="J12" s="6" t="s">
        <v>4</v>
      </c>
      <c r="K12" s="6" t="s">
        <v>12</v>
      </c>
      <c r="L12" s="19" t="s">
        <v>13</v>
      </c>
      <c r="M12" s="19" t="s">
        <v>14</v>
      </c>
    </row>
    <row r="13" spans="1:13" s="5" customFormat="1" ht="178.5" customHeight="1" thickBot="1" x14ac:dyDescent="0.3">
      <c r="A13" s="4" t="s">
        <v>33</v>
      </c>
      <c r="B13" s="1" t="s">
        <v>41</v>
      </c>
      <c r="C13" s="2">
        <v>43892</v>
      </c>
      <c r="D13" s="1" t="s">
        <v>52</v>
      </c>
      <c r="E13" s="2">
        <v>43921</v>
      </c>
      <c r="F13" s="3" t="s">
        <v>63</v>
      </c>
      <c r="G13" s="12">
        <v>43921</v>
      </c>
      <c r="H13" s="16" t="s">
        <v>75</v>
      </c>
      <c r="I13" s="3" t="s">
        <v>87</v>
      </c>
      <c r="J13" s="3" t="str">
        <f t="shared" si="1"/>
        <v>UNIDADES TECNOLOGICAS DE SANTANDER</v>
      </c>
      <c r="K13" s="4">
        <f t="shared" si="2"/>
        <v>9</v>
      </c>
      <c r="L13" s="12">
        <v>43935</v>
      </c>
      <c r="M13" s="12">
        <v>43944</v>
      </c>
    </row>
    <row r="14" spans="1:13" ht="92.25" customHeight="1" thickBot="1" x14ac:dyDescent="0.3">
      <c r="A14" s="6" t="s">
        <v>93</v>
      </c>
      <c r="B14" s="6" t="s">
        <v>7</v>
      </c>
      <c r="C14" s="6" t="s">
        <v>6</v>
      </c>
      <c r="D14" s="6" t="s">
        <v>9</v>
      </c>
      <c r="E14" s="6" t="s">
        <v>8</v>
      </c>
      <c r="F14" s="6" t="s">
        <v>0</v>
      </c>
      <c r="G14" s="6" t="s">
        <v>1</v>
      </c>
      <c r="H14" s="6" t="s">
        <v>2</v>
      </c>
      <c r="I14" s="6" t="s">
        <v>3</v>
      </c>
      <c r="J14" s="6" t="s">
        <v>4</v>
      </c>
      <c r="K14" s="6" t="s">
        <v>12</v>
      </c>
      <c r="L14" s="19" t="s">
        <v>13</v>
      </c>
      <c r="M14" s="19" t="s">
        <v>14</v>
      </c>
    </row>
    <row r="15" spans="1:13" s="5" customFormat="1" ht="91.5" customHeight="1" thickBot="1" x14ac:dyDescent="0.3">
      <c r="A15" s="4" t="s">
        <v>35</v>
      </c>
      <c r="B15" s="4" t="s">
        <v>42</v>
      </c>
      <c r="C15" s="4">
        <v>43873</v>
      </c>
      <c r="D15" s="4" t="s">
        <v>54</v>
      </c>
      <c r="E15" s="4">
        <v>43937</v>
      </c>
      <c r="F15" s="3" t="s">
        <v>65</v>
      </c>
      <c r="G15" s="4">
        <v>43937</v>
      </c>
      <c r="H15" s="4" t="s">
        <v>77</v>
      </c>
      <c r="I15" s="3" t="s">
        <v>89</v>
      </c>
      <c r="J15" s="3" t="str">
        <f t="shared" si="1"/>
        <v>UNIDADES TECNOLOGICAS DE SANTANDER</v>
      </c>
      <c r="K15" s="4">
        <f t="shared" si="2"/>
        <v>228</v>
      </c>
      <c r="L15" s="12">
        <v>43944</v>
      </c>
      <c r="M15" s="12">
        <v>44176</v>
      </c>
    </row>
    <row r="16" spans="1:13" ht="87" customHeight="1" thickBot="1" x14ac:dyDescent="0.3">
      <c r="A16" s="17" t="s">
        <v>36</v>
      </c>
      <c r="B16" s="17" t="s">
        <v>43</v>
      </c>
      <c r="C16" s="17">
        <v>43860</v>
      </c>
      <c r="D16" s="17" t="s">
        <v>55</v>
      </c>
      <c r="E16" s="17">
        <v>43938</v>
      </c>
      <c r="F16" s="18" t="s">
        <v>66</v>
      </c>
      <c r="G16" s="17">
        <v>43938</v>
      </c>
      <c r="H16" s="17" t="s">
        <v>78</v>
      </c>
      <c r="I16" s="18" t="s">
        <v>90</v>
      </c>
      <c r="J16" s="3" t="str">
        <f t="shared" si="1"/>
        <v>UNIDADES TECNOLOGICAS DE SANTANDER</v>
      </c>
      <c r="K16" s="4">
        <f t="shared" si="2"/>
        <v>230</v>
      </c>
      <c r="L16" s="12">
        <v>43949</v>
      </c>
      <c r="M16" s="12">
        <v>44183</v>
      </c>
    </row>
    <row r="17" spans="1:13" ht="105.75" customHeight="1" thickBot="1" x14ac:dyDescent="0.3">
      <c r="A17" s="6" t="s">
        <v>11</v>
      </c>
      <c r="B17" s="6" t="s">
        <v>7</v>
      </c>
      <c r="C17" s="6" t="s">
        <v>6</v>
      </c>
      <c r="D17" s="6" t="s">
        <v>9</v>
      </c>
      <c r="E17" s="6" t="s">
        <v>8</v>
      </c>
      <c r="F17" s="6" t="s">
        <v>0</v>
      </c>
      <c r="G17" s="6" t="s">
        <v>1</v>
      </c>
      <c r="H17" s="6" t="s">
        <v>2</v>
      </c>
      <c r="I17" s="6" t="s">
        <v>3</v>
      </c>
      <c r="J17" s="6" t="s">
        <v>4</v>
      </c>
      <c r="K17" s="6" t="s">
        <v>5</v>
      </c>
      <c r="L17" s="19" t="s">
        <v>13</v>
      </c>
      <c r="M17" s="19" t="s">
        <v>14</v>
      </c>
    </row>
    <row r="18" spans="1:13" ht="95.25" customHeight="1" thickBot="1" x14ac:dyDescent="0.3">
      <c r="A18" s="17" t="s">
        <v>17</v>
      </c>
      <c r="B18" s="17" t="s">
        <v>19</v>
      </c>
      <c r="C18" s="17">
        <v>43934</v>
      </c>
      <c r="D18" s="17" t="s">
        <v>20</v>
      </c>
      <c r="E18" s="17">
        <v>43934</v>
      </c>
      <c r="F18" s="18" t="s">
        <v>15</v>
      </c>
      <c r="G18" s="17">
        <v>43934</v>
      </c>
      <c r="H18" s="17">
        <v>11100000</v>
      </c>
      <c r="I18" s="18" t="s">
        <v>23</v>
      </c>
      <c r="J18" s="3" t="str">
        <f t="shared" si="1"/>
        <v>UNIDADES TECNOLOGICAS DE SANTANDER</v>
      </c>
      <c r="K18" s="4">
        <f t="shared" si="2"/>
        <v>73</v>
      </c>
      <c r="L18" s="12">
        <v>43934</v>
      </c>
      <c r="M18" s="12">
        <v>44008</v>
      </c>
    </row>
    <row r="19" spans="1:13" ht="105" customHeight="1" thickBot="1" x14ac:dyDescent="0.3">
      <c r="A19" s="17" t="s">
        <v>18</v>
      </c>
      <c r="B19" s="17" t="s">
        <v>21</v>
      </c>
      <c r="C19" s="17">
        <v>43941</v>
      </c>
      <c r="D19" s="17" t="s">
        <v>22</v>
      </c>
      <c r="E19" s="17">
        <v>43941</v>
      </c>
      <c r="F19" s="18" t="s">
        <v>16</v>
      </c>
      <c r="G19" s="17">
        <v>43941</v>
      </c>
      <c r="H19" s="17">
        <v>6664534</v>
      </c>
      <c r="I19" s="18" t="s">
        <v>24</v>
      </c>
      <c r="J19" s="3" t="str">
        <f t="shared" si="1"/>
        <v>UNIDADES TECNOLOGICAS DE SANTANDER</v>
      </c>
      <c r="K19" s="4">
        <f t="shared" si="2"/>
        <v>87</v>
      </c>
      <c r="L19" s="12">
        <v>43941</v>
      </c>
      <c r="M19" s="12">
        <v>44029</v>
      </c>
    </row>
  </sheetData>
  <pageMargins left="0.25" right="0.25" top="0.75" bottom="0.75" header="0.3" footer="0.3"/>
  <pageSetup scale="38" fitToHeight="0" orientation="landscape" r:id="rId1"/>
  <rowBreaks count="1" manualBreakCount="1">
    <brk id="12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UTS</dc:creator>
  <cp:lastModifiedBy>oscar</cp:lastModifiedBy>
  <cp:lastPrinted>2019-09-06T16:39:20Z</cp:lastPrinted>
  <dcterms:created xsi:type="dcterms:W3CDTF">2015-02-03T14:52:16Z</dcterms:created>
  <dcterms:modified xsi:type="dcterms:W3CDTF">2020-05-07T22:31:10Z</dcterms:modified>
</cp:coreProperties>
</file>